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60" yWindow="880" windowWidth="22900" windowHeight="13340" tabRatio="792" activeTab="0"/>
  </bookViews>
  <sheets>
    <sheet name="raw data 1" sheetId="1" r:id="rId1"/>
    <sheet name="Normalized Data" sheetId="2" r:id="rId2"/>
    <sheet name="Graph" sheetId="3" r:id="rId3"/>
    <sheet name="Raw Data" sheetId="4" state="hidden" r:id="rId4"/>
    <sheet name="norm data 1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<sst xmlns="http://schemas.openxmlformats.org/spreadsheetml/2006/main" count="115" uniqueCount="105">
  <si>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Genomic Site</t>
  </si>
  <si>
    <t>Binding Events Detected per 1000 Cells</t>
  </si>
  <si>
    <t>Insert no antibody QPCR values in N-S</t>
  </si>
  <si>
    <t>If subtracting No Ab is not necessary put "0" in each cell</t>
  </si>
  <si>
    <t>Sample values normalized to input</t>
  </si>
  <si>
    <t>subtract no Ab values from input normalized values</t>
  </si>
  <si>
    <t>Primer Names</t>
  </si>
  <si>
    <t xml:space="preserve">Input </t>
  </si>
  <si>
    <t>NoAb C</t>
  </si>
  <si>
    <t>NoAb T1</t>
  </si>
  <si>
    <t>NoAb T2</t>
  </si>
  <si>
    <t>NoAb T3</t>
  </si>
  <si>
    <t>NoAb T4</t>
  </si>
  <si>
    <t>NoAb T5</t>
  </si>
  <si>
    <t>Norm  T1</t>
  </si>
  <si>
    <t>Norm T2</t>
  </si>
  <si>
    <t>Norm T3</t>
  </si>
  <si>
    <t>Norm T4</t>
  </si>
  <si>
    <t>Norm T5</t>
  </si>
  <si>
    <t>C Sub NoAb</t>
  </si>
  <si>
    <t>T1 Sub NoAb</t>
  </si>
  <si>
    <t>T2  Sub NoAb</t>
  </si>
  <si>
    <t>T3 Sub NoAb</t>
  </si>
  <si>
    <t>T4 Sub NoAb</t>
  </si>
  <si>
    <t>T5 sub NoAb</t>
  </si>
  <si>
    <t>Averages</t>
  </si>
  <si>
    <t>Average of sample value triplicates</t>
  </si>
  <si>
    <t>Average of input value triplicates</t>
  </si>
  <si>
    <t>Average of No Ab value triplicates</t>
  </si>
  <si>
    <t>C StdDev</t>
  </si>
  <si>
    <t>T1 StdDev</t>
  </si>
  <si>
    <t>T2 StdDev</t>
  </si>
  <si>
    <t>T3 Std Dev</t>
  </si>
  <si>
    <t>T4 Std Dev</t>
  </si>
  <si>
    <t>T5 Std Dev</t>
  </si>
  <si>
    <t>Fold difference</t>
  </si>
  <si>
    <t>T1/C</t>
  </si>
  <si>
    <t>T2/C</t>
  </si>
  <si>
    <t>T3/C</t>
  </si>
  <si>
    <t>T4/C</t>
  </si>
  <si>
    <t>T5/C</t>
  </si>
  <si>
    <t>Normalization</t>
  </si>
  <si>
    <t xml:space="preserve">Normalization factors  </t>
  </si>
  <si>
    <t>UT/T1</t>
  </si>
  <si>
    <t>UT/T2</t>
  </si>
  <si>
    <t>UT/T3</t>
  </si>
  <si>
    <t>UT/T4</t>
  </si>
  <si>
    <t>UT/T5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</si>
  <si>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</si>
  <si>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</si>
  <si>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</si>
  <si>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</si>
  <si>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</si>
  <si>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</si>
  <si>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</si>
  <si>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</si>
  <si>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Input 2</t>
  </si>
  <si>
    <t>Input 3</t>
  </si>
  <si>
    <t>Input 4</t>
  </si>
  <si>
    <t>Input 5</t>
  </si>
  <si>
    <t>Input 6</t>
  </si>
  <si>
    <t>Input 7</t>
  </si>
  <si>
    <t>Input 8</t>
  </si>
  <si>
    <t>as determined by input</t>
  </si>
  <si>
    <t>Normalization to housekeeping</t>
  </si>
  <si>
    <t>T1</t>
  </si>
  <si>
    <t>T2</t>
  </si>
  <si>
    <t>T3</t>
  </si>
  <si>
    <t>T4</t>
  </si>
  <si>
    <t>T5</t>
  </si>
  <si>
    <t xml:space="preserve">Normalization factor    =  </t>
  </si>
  <si>
    <t>To determine normalization factor</t>
  </si>
  <si>
    <t>Use final calculations of a housekeeping</t>
  </si>
  <si>
    <t xml:space="preserve">gene (light blue box).  Divide control </t>
  </si>
  <si>
    <t>by T1, control/T2, control/T3  etc.</t>
  </si>
  <si>
    <t>Type values in cells R43-V43.</t>
  </si>
  <si>
    <t>Average</t>
  </si>
  <si>
    <t>Average of input normalization factors</t>
  </si>
  <si>
    <t>input values</t>
  </si>
  <si>
    <t>Average of all triplicates</t>
  </si>
  <si>
    <t>Results divided by Input</t>
  </si>
  <si>
    <t>NoAb T6</t>
  </si>
  <si>
    <t>NoAb T7</t>
  </si>
  <si>
    <t>T6</t>
  </si>
  <si>
    <t>T7</t>
  </si>
  <si>
    <t>Norm T6</t>
  </si>
  <si>
    <t>T6 sub NoAb</t>
  </si>
  <si>
    <t>T7 sub NoAb</t>
  </si>
  <si>
    <t>Norm T7</t>
  </si>
  <si>
    <t>UT/T6</t>
  </si>
  <si>
    <t>UT/T7</t>
  </si>
  <si>
    <t>T6 Std Dev</t>
  </si>
  <si>
    <t>T7 Std Dev</t>
  </si>
  <si>
    <t>T6/C</t>
  </si>
  <si>
    <t>T7/C</t>
  </si>
  <si>
    <t>Input</t>
  </si>
  <si>
    <t>Standard Deviation</t>
  </si>
  <si>
    <t>Cell equivalents (6.6pg/cell)</t>
  </si>
  <si>
    <t>copies per 12.5 ng (2.5ng X 5ul) input</t>
  </si>
  <si>
    <t>Primer Efficiency Ratio</t>
  </si>
  <si>
    <t>Enter Volume of ChIP DNA (µl)</t>
  </si>
  <si>
    <t>Insert primer names in Column A</t>
  </si>
  <si>
    <t>Add single, duplicate or triplicate ChIP DNA qPCR values in Columns B-I</t>
  </si>
  <si>
    <t>Add single, duplicate or triplicate Input qPCR values in Column J</t>
  </si>
  <si>
    <t>Enter amount of Chromatin in IP (µg)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</si>
</sst>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;;;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sz val="11.75"/>
      <color indexed="8"/>
      <name val="Arial"/>
      <family val="0"/>
    </font>
    <font>
      <b/>
      <sz val="12.85"/>
      <color indexed="8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2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9" borderId="0" xfId="0" applyNumberFormat="1" applyFill="1" applyAlignment="1">
      <alignment/>
    </xf>
    <xf numFmtId="0" fontId="3" fillId="41" borderId="0" xfId="0" applyFont="1" applyFill="1" applyAlignment="1">
      <alignment/>
    </xf>
    <xf numFmtId="2" fontId="0" fillId="4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2" fontId="0" fillId="40" borderId="0" xfId="0" applyNumberFormat="1" applyFill="1" applyAlignment="1">
      <alignment horizontal="center"/>
    </xf>
    <xf numFmtId="0" fontId="3" fillId="4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1" fontId="0" fillId="0" borderId="0" xfId="0" applyNumberFormat="1" applyFont="1" applyFill="1" applyAlignment="1" applyProtection="1">
      <alignment horizontal="center" wrapText="1"/>
      <protection hidden="1" locked="0"/>
    </xf>
    <xf numFmtId="2" fontId="0" fillId="0" borderId="0" xfId="0" applyNumberFormat="1" applyFont="1" applyFill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/>
      <protection hidden="1" locked="0"/>
    </xf>
    <xf numFmtId="0" fontId="0" fillId="0" borderId="15" xfId="0" applyNumberFormat="1" applyBorder="1" applyAlignment="1" applyProtection="1">
      <alignment/>
      <protection hidden="1" locked="0"/>
    </xf>
    <xf numFmtId="172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2" fillId="47" borderId="20" xfId="0" applyFont="1" applyFill="1" applyBorder="1" applyAlignment="1" applyProtection="1">
      <alignment/>
      <protection locked="0"/>
    </xf>
    <xf numFmtId="0" fontId="31" fillId="47" borderId="12" xfId="0" applyFont="1" applyFill="1" applyBorder="1" applyAlignment="1" applyProtection="1">
      <alignment/>
      <protection locked="0"/>
    </xf>
    <xf numFmtId="1" fontId="31" fillId="17" borderId="10" xfId="0" applyNumberFormat="1" applyFont="1" applyFill="1" applyBorder="1" applyAlignment="1" applyProtection="1">
      <alignment/>
      <protection locked="0"/>
    </xf>
    <xf numFmtId="1" fontId="31" fillId="48" borderId="10" xfId="0" applyNumberFormat="1" applyFont="1" applyFill="1" applyBorder="1" applyAlignment="1" applyProtection="1">
      <alignment/>
      <protection locked="0"/>
    </xf>
    <xf numFmtId="0" fontId="31" fillId="47" borderId="16" xfId="0" applyFont="1" applyFill="1" applyBorder="1" applyAlignment="1" applyProtection="1">
      <alignment/>
      <protection locked="0"/>
    </xf>
    <xf numFmtId="1" fontId="31" fillId="17" borderId="13" xfId="0" applyNumberFormat="1" applyFont="1" applyFill="1" applyBorder="1" applyAlignment="1" applyProtection="1">
      <alignment/>
      <protection locked="0"/>
    </xf>
    <xf numFmtId="1" fontId="31" fillId="48" borderId="13" xfId="0" applyNumberFormat="1" applyFont="1" applyFill="1" applyBorder="1" applyAlignment="1" applyProtection="1">
      <alignment/>
      <protection locked="0"/>
    </xf>
    <xf numFmtId="0" fontId="32" fillId="49" borderId="21" xfId="0" applyFont="1" applyFill="1" applyBorder="1" applyAlignment="1" applyProtection="1">
      <alignment horizontal="center"/>
      <protection locked="0"/>
    </xf>
    <xf numFmtId="0" fontId="32" fillId="49" borderId="22" xfId="0" applyFont="1" applyFill="1" applyBorder="1" applyAlignment="1" applyProtection="1">
      <alignment horizontal="center"/>
      <protection locked="0"/>
    </xf>
    <xf numFmtId="0" fontId="32" fillId="49" borderId="23" xfId="0" applyFont="1" applyFill="1" applyBorder="1" applyAlignment="1" applyProtection="1">
      <alignment horizontal="center"/>
      <protection locked="0"/>
    </xf>
    <xf numFmtId="0" fontId="32" fillId="49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 locked="0"/>
    </xf>
    <xf numFmtId="2" fontId="31" fillId="0" borderId="0" xfId="0" applyNumberFormat="1" applyFont="1" applyAlignment="1" applyProtection="1">
      <alignment horizontal="right"/>
      <protection hidden="1" locked="0"/>
    </xf>
    <xf numFmtId="0" fontId="31" fillId="0" borderId="0" xfId="0" applyFont="1" applyAlignment="1" applyProtection="1">
      <alignment/>
      <protection hidden="1" locked="0"/>
    </xf>
    <xf numFmtId="2" fontId="31" fillId="0" borderId="0" xfId="0" applyNumberFormat="1" applyFont="1" applyAlignment="1" applyProtection="1">
      <alignment/>
      <protection hidden="1" locked="0"/>
    </xf>
    <xf numFmtId="0" fontId="33" fillId="0" borderId="0" xfId="0" applyFont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 horizontal="center" wrapText="1"/>
      <protection hidden="1" locked="0"/>
    </xf>
    <xf numFmtId="0" fontId="31" fillId="0" borderId="0" xfId="0" applyFont="1" applyFill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ChIP qPCR Data</a:t>
            </a:r>
          </a:p>
        </c:rich>
      </c:tx>
      <c:layout>
        <c:manualLayout>
          <c:xMode val="factor"/>
          <c:yMode val="factor"/>
          <c:x val="0.020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35"/>
          <c:w val="0.90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 1'!$B$9</c:f>
              <c:strCache>
                <c:ptCount val="1"/>
                <c:pt idx="0">
                  <c:v>Sample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 1'!$C$9</c:f>
              <c:strCache>
                <c:ptCount val="1"/>
                <c:pt idx="0">
                  <c:v>Sample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 1'!$D$9</c:f>
              <c:strCache>
                <c:ptCount val="1"/>
                <c:pt idx="0">
                  <c:v>Sample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 1'!$E$9</c:f>
              <c:strCache>
                <c:ptCount val="1"/>
                <c:pt idx="0">
                  <c:v>Sample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'raw data 1'!$F$9</c:f>
              <c:strCache>
                <c:ptCount val="1"/>
                <c:pt idx="0">
                  <c:v>Sample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 1'!$G$9</c:f>
              <c:strCache>
                <c:ptCount val="1"/>
                <c:pt idx="0">
                  <c:v>Sample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 1'!$H$9</c:f>
              <c:strCache>
                <c:ptCount val="1"/>
                <c:pt idx="0">
                  <c:v>Sample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'raw data 1'!$I$9</c:f>
              <c:strCache>
                <c:ptCount val="1"/>
                <c:pt idx="0">
                  <c:v>Sample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Binding Events Detected / 1000 Cells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2"/>
          <c:w val="0.1585"/>
          <c:h val="0.3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4"/>
  <sheetViews>
    <sheetView tabSelected="1" workbookViewId="0" topLeftCell="A1">
      <selection activeCell="B69" sqref="B69"/>
    </sheetView>
  </sheetViews>
  <sheetFormatPr defaultColWidth="8.8515625" defaultRowHeight="12.75"/>
  <cols>
    <col min="1" max="10" width="16.140625" style="0" customWidth="1"/>
    <col min="11" max="11" width="9.00390625" style="0" hidden="1" customWidth="1"/>
    <col min="12" max="12" width="8.8515625" style="0" hidden="1" customWidth="1"/>
    <col min="13" max="13" width="8.140625" style="0" hidden="1" customWidth="1"/>
    <col min="14" max="14" width="8.28125" style="0" hidden="1" customWidth="1"/>
    <col min="15" max="15" width="8.421875" style="0" hidden="1" customWidth="1"/>
    <col min="16" max="16" width="8.7109375" style="0" hidden="1" customWidth="1"/>
    <col min="17" max="17" width="8.421875" style="0" hidden="1" customWidth="1"/>
    <col min="18" max="25" width="7.7109375" style="0" hidden="1" customWidth="1"/>
    <col min="26" max="26" width="11.8515625" style="0" hidden="1" customWidth="1"/>
    <col min="27" max="27" width="10.7109375" style="0" hidden="1" customWidth="1"/>
    <col min="28" max="28" width="11.00390625" style="0" hidden="1" customWidth="1"/>
    <col min="29" max="29" width="10.7109375" style="0" hidden="1" customWidth="1"/>
    <col min="30" max="30" width="11.28125" style="0" hidden="1" customWidth="1"/>
    <col min="31" max="31" width="10.00390625" style="0" hidden="1" customWidth="1"/>
    <col min="32" max="32" width="10.28125" style="0" hidden="1" customWidth="1"/>
    <col min="33" max="33" width="10.140625" style="0" hidden="1" customWidth="1"/>
    <col min="34" max="34" width="10.00390625" style="0" hidden="1" customWidth="1"/>
    <col min="35" max="35" width="10.140625" style="0" hidden="1" customWidth="1"/>
    <col min="36" max="36" width="9.28125" style="0" hidden="1" customWidth="1"/>
    <col min="37" max="45" width="8.8515625" style="0" hidden="1" customWidth="1"/>
  </cols>
  <sheetData>
    <row r="1" spans="1:15" ht="15">
      <c r="A1" s="67" t="s">
        <v>98</v>
      </c>
      <c r="B1" s="67"/>
      <c r="C1" s="67"/>
      <c r="D1" s="65">
        <v>3788</v>
      </c>
      <c r="J1" s="47"/>
      <c r="K1" s="47"/>
      <c r="L1" s="47"/>
      <c r="M1" s="47"/>
      <c r="O1" s="2"/>
    </row>
    <row r="2" spans="1:15" ht="15" customHeight="1">
      <c r="A2" s="68" t="s">
        <v>104</v>
      </c>
      <c r="B2" s="68"/>
      <c r="C2" s="68"/>
      <c r="D2" s="70"/>
      <c r="J2" s="1"/>
      <c r="O2" s="31"/>
    </row>
    <row r="3" spans="1:15" ht="12">
      <c r="A3" s="67" t="s">
        <v>97</v>
      </c>
      <c r="B3" s="67"/>
      <c r="C3" s="67"/>
      <c r="D3" s="65">
        <f>D2/0.0000066</f>
        <v>0</v>
      </c>
      <c r="J3" s="1"/>
      <c r="O3" s="31"/>
    </row>
    <row r="4" spans="1:15" ht="15">
      <c r="A4" s="68" t="s">
        <v>100</v>
      </c>
      <c r="B4" s="68"/>
      <c r="C4" s="68"/>
      <c r="D4" s="70"/>
      <c r="J4" s="1"/>
      <c r="O4" s="31"/>
    </row>
    <row r="5" spans="10:15" ht="12">
      <c r="J5" s="1"/>
      <c r="O5" s="31"/>
    </row>
    <row r="6" spans="1:15" ht="15">
      <c r="A6" s="69" t="s">
        <v>101</v>
      </c>
      <c r="B6" s="69"/>
      <c r="C6" s="69"/>
      <c r="D6" s="69"/>
      <c r="E6" s="69"/>
      <c r="F6" s="69"/>
      <c r="G6" s="69"/>
      <c r="H6" s="69"/>
      <c r="I6" s="69"/>
      <c r="J6" s="48"/>
      <c r="O6" s="3"/>
    </row>
    <row r="7" spans="1:18" ht="1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48"/>
      <c r="K7" s="1"/>
      <c r="L7" s="1"/>
      <c r="R7" s="1" t="s">
        <v>2</v>
      </c>
    </row>
    <row r="8" spans="1:40" ht="1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49"/>
      <c r="K8" s="4"/>
      <c r="L8" s="4"/>
      <c r="M8" s="4"/>
      <c r="N8" s="4"/>
      <c r="O8" s="4"/>
      <c r="P8" s="4"/>
      <c r="Q8" s="4"/>
      <c r="R8" s="5" t="s">
        <v>3</v>
      </c>
      <c r="S8" s="6"/>
      <c r="T8" s="6"/>
      <c r="U8" s="6"/>
      <c r="V8" s="6"/>
      <c r="W8" s="6"/>
      <c r="X8" s="6"/>
      <c r="Y8" s="6"/>
      <c r="Z8" s="7" t="s">
        <v>4</v>
      </c>
      <c r="AA8" s="8"/>
      <c r="AB8" s="8"/>
      <c r="AC8" s="8"/>
      <c r="AD8" s="8"/>
      <c r="AE8" s="8"/>
      <c r="AF8" s="8"/>
      <c r="AG8" s="9" t="s">
        <v>5</v>
      </c>
      <c r="AH8" s="9"/>
      <c r="AI8" s="9"/>
      <c r="AJ8" s="9"/>
      <c r="AK8" s="9"/>
      <c r="AL8" s="9"/>
      <c r="AM8" s="9"/>
      <c r="AN8" s="9"/>
    </row>
    <row r="9" spans="1:40" ht="15">
      <c r="A9" s="71" t="s">
        <v>6</v>
      </c>
      <c r="B9" s="78" t="s">
        <v>48</v>
      </c>
      <c r="C9" s="79" t="s">
        <v>49</v>
      </c>
      <c r="D9" s="79" t="s">
        <v>50</v>
      </c>
      <c r="E9" s="79" t="s">
        <v>51</v>
      </c>
      <c r="F9" s="79" t="s">
        <v>52</v>
      </c>
      <c r="G9" s="79" t="s">
        <v>53</v>
      </c>
      <c r="H9" s="79" t="s">
        <v>54</v>
      </c>
      <c r="I9" s="80" t="s">
        <v>55</v>
      </c>
      <c r="J9" s="81" t="s">
        <v>7</v>
      </c>
      <c r="K9" s="36" t="s">
        <v>56</v>
      </c>
      <c r="L9" s="36" t="s">
        <v>57</v>
      </c>
      <c r="M9" s="36" t="s">
        <v>58</v>
      </c>
      <c r="N9" s="36" t="s">
        <v>59</v>
      </c>
      <c r="O9" s="36" t="s">
        <v>60</v>
      </c>
      <c r="P9" s="36" t="s">
        <v>61</v>
      </c>
      <c r="Q9" s="36" t="s">
        <v>62</v>
      </c>
      <c r="R9" s="36" t="s">
        <v>8</v>
      </c>
      <c r="S9" s="36" t="s">
        <v>9</v>
      </c>
      <c r="T9" s="36" t="s">
        <v>10</v>
      </c>
      <c r="U9" s="36" t="s">
        <v>11</v>
      </c>
      <c r="V9" s="36" t="s">
        <v>12</v>
      </c>
      <c r="W9" s="36" t="s">
        <v>13</v>
      </c>
      <c r="X9" s="36" t="s">
        <v>81</v>
      </c>
      <c r="Y9" s="36" t="s">
        <v>82</v>
      </c>
      <c r="Z9" s="37" t="s">
        <v>14</v>
      </c>
      <c r="AA9" s="38" t="s">
        <v>15</v>
      </c>
      <c r="AB9" s="38" t="s">
        <v>16</v>
      </c>
      <c r="AC9" s="38" t="s">
        <v>17</v>
      </c>
      <c r="AD9" s="38" t="s">
        <v>18</v>
      </c>
      <c r="AE9" s="38" t="s">
        <v>85</v>
      </c>
      <c r="AF9" s="41" t="s">
        <v>88</v>
      </c>
      <c r="AG9" s="37" t="s">
        <v>19</v>
      </c>
      <c r="AH9" s="37" t="s">
        <v>20</v>
      </c>
      <c r="AI9" s="37" t="s">
        <v>21</v>
      </c>
      <c r="AJ9" s="37" t="s">
        <v>22</v>
      </c>
      <c r="AK9" s="37" t="s">
        <v>23</v>
      </c>
      <c r="AL9" s="37" t="s">
        <v>24</v>
      </c>
      <c r="AM9" s="37" t="s">
        <v>86</v>
      </c>
      <c r="AN9" s="37" t="s">
        <v>87</v>
      </c>
    </row>
    <row r="10" spans="1:40" ht="15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44">
        <f>J10</f>
        <v>0</v>
      </c>
      <c r="L10" s="44">
        <f aca="true" t="shared" si="0" ref="L10:Q10">K10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1">
        <f>IF(O1="avg",IF(C10="","",C10*H54),IF(C10="","",C10*H46))</f>
      </c>
      <c r="AA10">
        <f>IF(O1="avg",IF(D10="","",D10*I54),IF(D10="","",D10*I46))</f>
      </c>
      <c r="AB10">
        <f>IF(O1="avg",IF(E10="","",E10*J54),IF(E10="","",E10*J46))</f>
      </c>
      <c r="AC10">
        <f>IF(O1="avg",IF(F10="","",F10*K54),IF(F10="","",F10*K46))</f>
      </c>
      <c r="AD10">
        <f>IF(O1="avg",IF(G10="","",G10*L54),IF(G10="","",G10*L46))</f>
      </c>
      <c r="AE10">
        <f>IF(O1="avg",IF(H10="","",H10*M54),IF(H10="","",H10*M46))</f>
      </c>
      <c r="AF10" s="12">
        <f>IF(O1="avg",IF(I10="","",I10*N54),IF(I10="","",I10*N46))</f>
      </c>
      <c r="AG10">
        <f>IF(B10="","",B10-R$36)</f>
      </c>
      <c r="AH10">
        <f aca="true" t="shared" si="1" ref="AH10:AK12">IF(Z10="","",Z10-S$36)</f>
      </c>
      <c r="AI10">
        <f t="shared" si="1"/>
      </c>
      <c r="AJ10">
        <f t="shared" si="1"/>
      </c>
      <c r="AK10">
        <f t="shared" si="1"/>
      </c>
      <c r="AL10">
        <f aca="true" t="shared" si="2" ref="AL10:AN12">IF(AD10="","",AD10-W$36)</f>
      </c>
      <c r="AM10">
        <f t="shared" si="2"/>
      </c>
      <c r="AN10" s="12">
        <f t="shared" si="2"/>
      </c>
    </row>
    <row r="11" spans="1:137" ht="15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44">
        <f aca="true" t="shared" si="3" ref="K11:K33">IF($J11="","",$J11)</f>
      </c>
      <c r="L11" s="44">
        <f aca="true" t="shared" si="4" ref="L11:Q26">IF($J11="","",$J11)</f>
      </c>
      <c r="M11" s="44">
        <f t="shared" si="4"/>
      </c>
      <c r="N11" s="44">
        <f t="shared" si="4"/>
      </c>
      <c r="O11" s="44">
        <f t="shared" si="4"/>
      </c>
      <c r="P11" s="44">
        <f t="shared" si="4"/>
      </c>
      <c r="Q11" s="44">
        <f t="shared" si="4"/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1">
        <f>IF(O1="avg",IF(C11="","",C11*H54),IF(C11="","",C11*H46))</f>
      </c>
      <c r="AA11">
        <f>IF(O1="avg",IF(D11="","",D11*I54),IF(D11="","",D11*I46))</f>
      </c>
      <c r="AB11">
        <f>IF(O1="avg",IF(E11="","",E11*J54),IF(E11="","",E11*J46))</f>
      </c>
      <c r="AC11">
        <f>IF(O1="avg",IF(F11="","",F11*K54),IF(F11="","",F11*K46))</f>
      </c>
      <c r="AD11">
        <f>IF(O1="avg",IF(G11="","",G11*L54),IF(G11="","",G11*L46))</f>
      </c>
      <c r="AE11">
        <f>IF(O1="avg",IF(H11="","",H11*M54),IF(H11="","",H11*M46))</f>
      </c>
      <c r="AF11" s="12">
        <f>IF(O1="avg",IF(I11="","",I11*N54),IF(I11="","",I11*N46))</f>
      </c>
      <c r="AG11">
        <f>IF(B11="","",B11-R$36)</f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2"/>
      </c>
      <c r="AM11">
        <f t="shared" si="2"/>
      </c>
      <c r="AN11" s="12">
        <f t="shared" si="2"/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5" customFormat="1" ht="1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44">
        <f t="shared" si="3"/>
      </c>
      <c r="L12" s="44">
        <f t="shared" si="4"/>
      </c>
      <c r="M12" s="44">
        <f t="shared" si="4"/>
      </c>
      <c r="N12" s="44">
        <f t="shared" si="4"/>
      </c>
      <c r="O12" s="44">
        <f t="shared" si="4"/>
      </c>
      <c r="P12" s="44">
        <f t="shared" si="4"/>
      </c>
      <c r="Q12" s="44">
        <f t="shared" si="4"/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>IF(O1="avg",IF(C12="","",C12*H54),IF(C12="","",C12*H46))</f>
      </c>
      <c r="AA12" s="15">
        <f>IF(O1="avg",IF(D12="","",D12*I54),IF(D12="","",D12*I46))</f>
      </c>
      <c r="AB12" s="15">
        <f>IF(O1="avg",IF(E12="","",E12*J54),IF(E12="","",E12*J46))</f>
      </c>
      <c r="AC12" s="15">
        <f>IF(O1="avg",IF(F12="","",F12*K54),IF(F12="","",F12*K46))</f>
      </c>
      <c r="AD12" s="15">
        <f>IF(P1="avg",IF(G12="","",G12*L54),IF(G12="","",G12*L46))</f>
      </c>
      <c r="AE12" s="15">
        <f>IF(Q1="avg",IF(H12="","",H12*M54),IF(H12="","",H12*M46))</f>
      </c>
      <c r="AF12" s="16">
        <f>IF(R1="avg",IF(I12="","",I12*N54),IF(I12="","",I12*N46))</f>
      </c>
      <c r="AG12" s="15">
        <f>IF(B12="","",B12-R$36)</f>
      </c>
      <c r="AH12" s="15">
        <f t="shared" si="1"/>
      </c>
      <c r="AI12" s="15">
        <f t="shared" si="1"/>
      </c>
      <c r="AJ12" s="15">
        <f t="shared" si="1"/>
      </c>
      <c r="AK12" s="15">
        <f t="shared" si="1"/>
      </c>
      <c r="AL12" s="15">
        <f t="shared" si="2"/>
      </c>
      <c r="AM12" s="15">
        <f t="shared" si="2"/>
      </c>
      <c r="AN12" s="16">
        <f t="shared" si="2"/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5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44">
        <f t="shared" si="3"/>
      </c>
      <c r="L13" s="44">
        <f t="shared" si="4"/>
      </c>
      <c r="M13" s="44">
        <f t="shared" si="4"/>
      </c>
      <c r="N13" s="44">
        <f t="shared" si="4"/>
      </c>
      <c r="O13" s="44">
        <f t="shared" si="4"/>
      </c>
      <c r="P13" s="44">
        <f t="shared" si="4"/>
      </c>
      <c r="Q13" s="44">
        <f t="shared" si="4"/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1">
        <f>IF(O1="avg",IF(C13="","",C13*H54),IF(C13="","",C13*H47))</f>
      </c>
      <c r="AA13" s="17">
        <f>IF(O1="avg",IF(D13="","",D13*I54),IF(D13="","",D13*I47))</f>
      </c>
      <c r="AB13" s="17">
        <f>IF(O1="avg",IF(E13="","",E13*J54),IF(E13="","",E13*J47))</f>
      </c>
      <c r="AC13" s="17">
        <f>IF(O1="avg",IF(F13="","",F13*K54),IF(F13="","",F13*K47))</f>
      </c>
      <c r="AD13" s="17">
        <f>IF(P1="avg",IF(G13="","",G13*L54),IF(G13="","",G13*L47))</f>
      </c>
      <c r="AE13" s="17">
        <f>IF(Q1="avg",IF(H13="","",H13*M54),IF(H13="","",H13*M47))</f>
      </c>
      <c r="AF13" s="12">
        <f>IF(R1="avg",IF(I13="","",I13*N54),IF(I13="","",I13*N47))</f>
      </c>
      <c r="AG13">
        <f>IF(B13="","",B13-R$37)</f>
      </c>
      <c r="AH13">
        <f aca="true" t="shared" si="5" ref="AH13:AK15">IF(Z13="","",Z13-S$37)</f>
      </c>
      <c r="AI13">
        <f t="shared" si="5"/>
      </c>
      <c r="AJ13">
        <f t="shared" si="5"/>
      </c>
      <c r="AK13">
        <f t="shared" si="5"/>
      </c>
      <c r="AL13">
        <f aca="true" t="shared" si="6" ref="AL13:AN15">IF(AD13="","",AD13-W$37)</f>
      </c>
      <c r="AM13">
        <f t="shared" si="6"/>
      </c>
      <c r="AN13" s="12">
        <f t="shared" si="6"/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5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44">
        <f t="shared" si="3"/>
      </c>
      <c r="L14" s="44">
        <f t="shared" si="4"/>
      </c>
      <c r="M14" s="44">
        <f t="shared" si="4"/>
      </c>
      <c r="N14" s="44">
        <f t="shared" si="4"/>
      </c>
      <c r="O14" s="44">
        <f t="shared" si="4"/>
      </c>
      <c r="P14" s="44">
        <f t="shared" si="4"/>
      </c>
      <c r="Q14" s="44">
        <f t="shared" si="4"/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1">
        <f>IF(O1="avg",IF(C14="","",C14*H54),IF(C14="","",C14*H47))</f>
      </c>
      <c r="AA14" s="17">
        <f>IF(O1="avg",IF(D14="","",D14*I54),IF(D14="","",D14*I47))</f>
      </c>
      <c r="AB14" s="17">
        <f>IF(O1="avg",IF(E14="","",E14*J54),IF(E14="","",E14*J47))</f>
      </c>
      <c r="AC14" s="17">
        <f>IF(O1="avg",IF(F14="","",F14*K54),IF(F14="","",F14*K47))</f>
      </c>
      <c r="AD14" s="17">
        <f>IF(P1="avg",IF(G14="","",G14*L54),IF(G14="","",G14*L47))</f>
      </c>
      <c r="AE14" s="17">
        <f>IF(Q1="avg",IF(H14="","",H14*M54),IF(H14="","",H14*M47))</f>
      </c>
      <c r="AF14" s="12">
        <f>IF(R1="avg",IF(I14="","",I14*N54),IF(I14="","",I14*N47))</f>
      </c>
      <c r="AG14">
        <f>IF(B14="","",B14-R$37)</f>
      </c>
      <c r="AH14">
        <f t="shared" si="5"/>
      </c>
      <c r="AI14">
        <f t="shared" si="5"/>
      </c>
      <c r="AJ14">
        <f t="shared" si="5"/>
      </c>
      <c r="AK14">
        <f t="shared" si="5"/>
      </c>
      <c r="AL14">
        <f t="shared" si="6"/>
      </c>
      <c r="AM14">
        <f t="shared" si="6"/>
      </c>
      <c r="AN14" s="12">
        <f t="shared" si="6"/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15" customFormat="1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4">
        <f t="shared" si="3"/>
      </c>
      <c r="L15" s="44">
        <f t="shared" si="4"/>
      </c>
      <c r="M15" s="44">
        <f t="shared" si="4"/>
      </c>
      <c r="N15" s="44">
        <f t="shared" si="4"/>
      </c>
      <c r="O15" s="44">
        <f t="shared" si="4"/>
      </c>
      <c r="P15" s="44">
        <f t="shared" si="4"/>
      </c>
      <c r="Q15" s="44">
        <f t="shared" si="4"/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>IF(O1="avg",IF(C15="","",C15*H54),IF(C15="","",C15*H47))</f>
      </c>
      <c r="AA15" s="15">
        <f>IF(O1="avg",IF(D15="","",D15*I54),IF(D15="","",D15*I47))</f>
      </c>
      <c r="AB15" s="15">
        <f>IF(O1="avg",IF(E15="","",E15*J54),IF(E15="","",E15*J47))</f>
      </c>
      <c r="AC15" s="15">
        <f>IF(O1="avg",IF(F15="","",F15*K54),IF(F15="","",F15*K47))</f>
      </c>
      <c r="AD15" s="15">
        <f>IF(P1="avg",IF(G15="","",G15*L54),IF(G15="","",G15*L47))</f>
      </c>
      <c r="AE15" s="15">
        <f>IF(Q1="avg",IF(H15="","",H15*M54),IF(H15="","",H15*M47))</f>
      </c>
      <c r="AF15" s="16">
        <f>IF(R1="avg",IF(I15="","",I15*N54),IF(I15="","",I15*N47))</f>
      </c>
      <c r="AG15" s="15">
        <f>IF(B15="","",B15-R$37)</f>
      </c>
      <c r="AH15" s="15">
        <f t="shared" si="5"/>
      </c>
      <c r="AI15" s="15">
        <f t="shared" si="5"/>
      </c>
      <c r="AJ15" s="15">
        <f t="shared" si="5"/>
      </c>
      <c r="AK15" s="15">
        <f t="shared" si="5"/>
      </c>
      <c r="AL15" s="15">
        <f t="shared" si="6"/>
      </c>
      <c r="AM15" s="15">
        <f t="shared" si="6"/>
      </c>
      <c r="AN15" s="16">
        <f t="shared" si="6"/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44">
        <f t="shared" si="3"/>
      </c>
      <c r="L16" s="44">
        <f t="shared" si="4"/>
      </c>
      <c r="M16" s="44">
        <f t="shared" si="4"/>
      </c>
      <c r="N16" s="44">
        <f t="shared" si="4"/>
      </c>
      <c r="O16" s="44">
        <f t="shared" si="4"/>
      </c>
      <c r="P16" s="44">
        <f t="shared" si="4"/>
      </c>
      <c r="Q16" s="44">
        <f t="shared" si="4"/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1">
        <f>IF(O1="avg",IF(C16="","",C16*H54),IF(C16="","",C16*H48))</f>
      </c>
      <c r="AA16" s="17">
        <f>IF(O1="avg",IF(D16="","",D16*I54),IF(D16="","",D16*I48))</f>
      </c>
      <c r="AB16" s="17">
        <f>IF(O1="avg",IF(E16="","",E16*J54),IF(E16="","",E16*J48))</f>
      </c>
      <c r="AC16" s="17">
        <f>IF(O1="avg",IF(F16="","",F16*K54),IF(F16="","",F16*K48))</f>
      </c>
      <c r="AD16" s="17">
        <f>IF(P1="avg",IF(G16="","",G16*L54),IF(G16="","",G16*L48))</f>
      </c>
      <c r="AE16" s="17">
        <f>IF(Q1="avg",IF(H16="","",H16*M54),IF(H16="","",H16*M48))</f>
      </c>
      <c r="AF16" s="12">
        <f>IF(R1="avg",IF(I16="","",I16*N54),IF(I16="","",I16*N48))</f>
      </c>
      <c r="AG16">
        <f>IF(B16="","",B16-R$38)</f>
      </c>
      <c r="AH16">
        <f aca="true" t="shared" si="7" ref="AH16:AK18">IF(Z16="","",Z16-S$38)</f>
      </c>
      <c r="AI16">
        <f t="shared" si="7"/>
      </c>
      <c r="AJ16">
        <f t="shared" si="7"/>
      </c>
      <c r="AK16">
        <f t="shared" si="7"/>
      </c>
      <c r="AL16">
        <f aca="true" t="shared" si="8" ref="AL16:AN18">IF(AD16="","",AD16-W$38)</f>
      </c>
      <c r="AM16">
        <f t="shared" si="8"/>
      </c>
      <c r="AN16" s="12">
        <f t="shared" si="8"/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5">
      <c r="A17" s="72"/>
      <c r="B17" s="73"/>
      <c r="C17" s="73"/>
      <c r="D17" s="73"/>
      <c r="E17" s="73"/>
      <c r="F17" s="73"/>
      <c r="G17" s="73"/>
      <c r="H17" s="73"/>
      <c r="I17" s="73"/>
      <c r="J17" s="74"/>
      <c r="K17" s="44">
        <f t="shared" si="3"/>
      </c>
      <c r="L17" s="44">
        <f t="shared" si="4"/>
      </c>
      <c r="M17" s="44">
        <f t="shared" si="4"/>
      </c>
      <c r="N17" s="44">
        <f t="shared" si="4"/>
      </c>
      <c r="O17" s="44">
        <f t="shared" si="4"/>
      </c>
      <c r="P17" s="44">
        <f t="shared" si="4"/>
      </c>
      <c r="Q17" s="44">
        <f t="shared" si="4"/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1">
        <f>IF(O1="avg",IF(C17="","",C17*H54),IF(C17="","",C17*H48))</f>
      </c>
      <c r="AA17" s="17">
        <f>IF(O1="avg",IF(D17="","",D17*I54),IF(D17="","",D17*I48))</f>
      </c>
      <c r="AB17" s="17">
        <f>IF(O1="avg",IF(E17="","",E17*J54),IF(E17="","",E17*J48))</f>
      </c>
      <c r="AC17" s="17">
        <f>IF(O1="avg",IF(F17="","",F17*K54),IF(F17="","",F17*K48))</f>
      </c>
      <c r="AD17" s="17">
        <f>IF(P1="avg",IF(G17="","",G17*L54),IF(G17="","",G17*L48))</f>
      </c>
      <c r="AE17" s="17">
        <f>IF(Q1="avg",IF(H17="","",H17*M54),IF(H17="","",H17*M48))</f>
      </c>
      <c r="AF17" s="12">
        <f>IF(R1="avg",IF(I17="","",I17*N54),IF(I17="","",I17*N48))</f>
      </c>
      <c r="AG17">
        <f>IF(B17="","",B17-R$38)</f>
      </c>
      <c r="AH17">
        <f t="shared" si="7"/>
      </c>
      <c r="AI17">
        <f t="shared" si="7"/>
      </c>
      <c r="AJ17">
        <f t="shared" si="7"/>
      </c>
      <c r="AK17">
        <f t="shared" si="7"/>
      </c>
      <c r="AL17">
        <f t="shared" si="8"/>
      </c>
      <c r="AM17">
        <f t="shared" si="8"/>
      </c>
      <c r="AN17" s="12">
        <f t="shared" si="8"/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15" customFormat="1" ht="15">
      <c r="A18" s="75"/>
      <c r="B18" s="76"/>
      <c r="C18" s="76"/>
      <c r="D18" s="76"/>
      <c r="E18" s="76"/>
      <c r="F18" s="76"/>
      <c r="G18" s="76"/>
      <c r="H18" s="76"/>
      <c r="I18" s="76"/>
      <c r="J18" s="77"/>
      <c r="K18" s="44">
        <f t="shared" si="3"/>
      </c>
      <c r="L18" s="44">
        <f t="shared" si="4"/>
      </c>
      <c r="M18" s="44">
        <f t="shared" si="4"/>
      </c>
      <c r="N18" s="44">
        <f t="shared" si="4"/>
      </c>
      <c r="O18" s="44">
        <f t="shared" si="4"/>
      </c>
      <c r="P18" s="44">
        <f t="shared" si="4"/>
      </c>
      <c r="Q18" s="44">
        <f t="shared" si="4"/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>IF(O1="avg",IF(C18="","",C18*H54),IF(C18="","",C18*H48))</f>
      </c>
      <c r="AA18" s="15">
        <f>IF(O1="avg",IF(D18="","",D18*I54),IF(D18="","",D18*I48))</f>
      </c>
      <c r="AB18" s="15">
        <f>IF(O1="avg",IF(E18="","",E18*J54),IF(E18="","",E18*J48))</f>
      </c>
      <c r="AC18" s="15">
        <f>IF(O1="avg",IF(F18="","",F18*K54),IF(F18="","",F18*K48))</f>
      </c>
      <c r="AD18" s="15">
        <f>IF(P1="avg",IF(G18="","",G18*L54),IF(G18="","",G18*L48))</f>
      </c>
      <c r="AE18" s="15">
        <f>IF(Q1="avg",IF(H18="","",H18*M54),IF(H18="","",H18*M48))</f>
      </c>
      <c r="AF18" s="16">
        <f>IF(R1="avg",IF(I18="","",I18*N54),IF(I18="","",I18*N48))</f>
      </c>
      <c r="AG18" s="15">
        <f>IF(B18="","",B18-R$38)</f>
      </c>
      <c r="AH18" s="15">
        <f t="shared" si="7"/>
      </c>
      <c r="AI18" s="15">
        <f t="shared" si="7"/>
      </c>
      <c r="AJ18" s="15">
        <f t="shared" si="7"/>
      </c>
      <c r="AK18" s="15">
        <f t="shared" si="7"/>
      </c>
      <c r="AL18" s="15">
        <f t="shared" si="8"/>
      </c>
      <c r="AM18" s="15">
        <f t="shared" si="8"/>
      </c>
      <c r="AN18" s="16">
        <f t="shared" si="8"/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5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44">
        <f t="shared" si="3"/>
      </c>
      <c r="L19" s="44">
        <f t="shared" si="4"/>
      </c>
      <c r="M19" s="44">
        <f t="shared" si="4"/>
      </c>
      <c r="N19" s="44">
        <f t="shared" si="4"/>
      </c>
      <c r="O19" s="44">
        <f t="shared" si="4"/>
      </c>
      <c r="P19" s="44">
        <f t="shared" si="4"/>
      </c>
      <c r="Q19" s="44">
        <f t="shared" si="4"/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1">
        <f>IF(O1="avg",IF(C19="","",C19*H54),IF(C19="","",C19*H49))</f>
      </c>
      <c r="AA19" s="17">
        <f>IF(O1="avg",IF(D19="","",D19*I54),IF(D19="","",D19*I49))</f>
      </c>
      <c r="AB19" s="17">
        <f>IF(O1="avg",IF(E19="","",E19*J54),IF(E19="","",E19*J49))</f>
      </c>
      <c r="AC19" s="17">
        <f>IF(O1="avg",IF(F19="","",F19*K54),IF(F19="","",F19*K49))</f>
      </c>
      <c r="AD19" s="17">
        <f>IF(P1="avg",IF(G19="","",G19*L54),IF(G19="","",G19*L49))</f>
      </c>
      <c r="AE19" s="17">
        <f>IF(Q1="avg",IF(H19="","",H19*M54),IF(H19="","",H19*M49))</f>
      </c>
      <c r="AF19" s="12">
        <f>IF(R1="avg",IF(I19="","",I19*N54),IF(I19="","",I19*N49))</f>
      </c>
      <c r="AG19">
        <f>IF(B19="","",B19-R$39)</f>
      </c>
      <c r="AH19">
        <f aca="true" t="shared" si="9" ref="AH19:AK21">IF(Z19="","",Z19-S$39)</f>
      </c>
      <c r="AI19">
        <f t="shared" si="9"/>
      </c>
      <c r="AJ19">
        <f t="shared" si="9"/>
      </c>
      <c r="AK19">
        <f t="shared" si="9"/>
      </c>
      <c r="AL19">
        <f aca="true" t="shared" si="10" ref="AL19:AN21">IF(AD19="","",AD19-W$39)</f>
      </c>
      <c r="AM19">
        <f t="shared" si="10"/>
      </c>
      <c r="AN19" s="12">
        <f t="shared" si="10"/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5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44">
        <f t="shared" si="3"/>
      </c>
      <c r="L20" s="44">
        <f t="shared" si="4"/>
      </c>
      <c r="M20" s="44">
        <f t="shared" si="4"/>
      </c>
      <c r="N20" s="44">
        <f t="shared" si="4"/>
      </c>
      <c r="O20" s="44">
        <f t="shared" si="4"/>
      </c>
      <c r="P20" s="44">
        <f t="shared" si="4"/>
      </c>
      <c r="Q20" s="44">
        <f t="shared" si="4"/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1">
        <f>IF(O1="avg",IF(C20="","",C20*H54),IF(C20="","",C20*H49))</f>
      </c>
      <c r="AA20" s="17">
        <f>IF(O1="avg",IF(D20="","",D20*I54),IF(D20="","",D20*I49))</f>
      </c>
      <c r="AB20" s="17">
        <f>IF(O1="avg",IF(E20="","",E20*J54),IF(E20="","",E20*J49))</f>
      </c>
      <c r="AC20" s="17">
        <f>IF(O1="avg",IF(F20="","",F20*K54),IF(F20="","",F20*K49))</f>
      </c>
      <c r="AD20" s="17">
        <f>IF(P1="avg",IF(G20="","",G20*L54),IF(G20="","",G20*L49))</f>
      </c>
      <c r="AE20" s="17">
        <f>IF(Q1="avg",IF(H20="","",H20*M54),IF(H20="","",H20*M49))</f>
      </c>
      <c r="AF20" s="12">
        <f>IF(R1="avg",IF(I20="","",I20*N54),IF(I20="","",I20*N49))</f>
      </c>
      <c r="AG20">
        <f>IF(B20="","",B20-R$39)</f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10"/>
      </c>
      <c r="AM20">
        <f t="shared" si="10"/>
      </c>
      <c r="AN20" s="12">
        <f t="shared" si="10"/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5" customFormat="1" ht="1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44">
        <f t="shared" si="3"/>
      </c>
      <c r="L21" s="44">
        <f t="shared" si="4"/>
      </c>
      <c r="M21" s="44">
        <f t="shared" si="4"/>
      </c>
      <c r="N21" s="44">
        <f t="shared" si="4"/>
      </c>
      <c r="O21" s="44">
        <f t="shared" si="4"/>
      </c>
      <c r="P21" s="44">
        <f t="shared" si="4"/>
      </c>
      <c r="Q21" s="44">
        <f t="shared" si="4"/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>IF(O1="avg",IF(C21="","",C21*H54),IF(C21="","",C21*H49))</f>
      </c>
      <c r="AA21" s="15">
        <f>IF(O1="avg",IF(D21="","",D21*I54),IF(D21="","",D21*I49))</f>
      </c>
      <c r="AB21" s="15">
        <f>IF(O1="avg",IF(E21="","",E21*J54),IF(E21="","",E21*J49))</f>
      </c>
      <c r="AC21" s="15">
        <f>IF(O1="avg",IF(F21="","",F21*K54),IF(F21="","",F21*K49))</f>
      </c>
      <c r="AD21" s="15">
        <f>IF(P1="avg",IF(G21="","",G21*L54),IF(G21="","",G21*L49))</f>
      </c>
      <c r="AE21" s="15">
        <f>IF(Q1="avg",IF(H21="","",H21*M54),IF(H21="","",H21*M49))</f>
      </c>
      <c r="AF21" s="16">
        <f>IF(R1="avg",IF(I21="","",I21*N54),IF(I21="","",I21*N49))</f>
      </c>
      <c r="AG21" s="15">
        <f>IF(B21="","",B21-R$39)</f>
      </c>
      <c r="AH21" s="15">
        <f t="shared" si="9"/>
      </c>
      <c r="AI21" s="15">
        <f t="shared" si="9"/>
      </c>
      <c r="AJ21" s="15">
        <f t="shared" si="9"/>
      </c>
      <c r="AK21" s="15">
        <f t="shared" si="9"/>
      </c>
      <c r="AL21" s="15">
        <f t="shared" si="10"/>
      </c>
      <c r="AM21" s="15">
        <f t="shared" si="10"/>
      </c>
      <c r="AN21" s="16">
        <f t="shared" si="10"/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5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44">
        <f t="shared" si="3"/>
      </c>
      <c r="L22" s="44">
        <f t="shared" si="4"/>
      </c>
      <c r="M22" s="44">
        <f t="shared" si="4"/>
      </c>
      <c r="N22" s="44">
        <f t="shared" si="4"/>
      </c>
      <c r="O22" s="44">
        <f t="shared" si="4"/>
      </c>
      <c r="P22" s="44">
        <f t="shared" si="4"/>
      </c>
      <c r="Q22" s="44">
        <f t="shared" si="4"/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1">
        <f>IF(O1="avg",IF(C22="","",C22*H54),IF(C22="","",C22*H50))</f>
      </c>
      <c r="AA22" s="17">
        <f>IF(O1="avg",IF(D22="","",D22*I54),IF(D22="","",D22*I50))</f>
      </c>
      <c r="AB22" s="17">
        <f>IF(O1="avg",IF(E22="","",E22*J54),IF(E22="","",E22*J50))</f>
      </c>
      <c r="AC22" s="17">
        <f>IF(O1="avg",IF(F22="","",F22*K54),IF(F22="","",F22*K50))</f>
      </c>
      <c r="AD22" s="17">
        <f>IF(P1="avg",IF(G22="","",G22*L54),IF(G22="","",G22*L50))</f>
      </c>
      <c r="AE22" s="17">
        <f>IF(Q1="avg",IF(H22="","",H22*M54),IF(H22="","",H22*M50))</f>
      </c>
      <c r="AF22" s="12">
        <f>IF(R1="avg",IF(I22="","",I22*N54),IF(I22="","",I22*N50))</f>
      </c>
      <c r="AG22">
        <f>IF(B22="","",B22-R$40)</f>
      </c>
      <c r="AH22">
        <f aca="true" t="shared" si="11" ref="AH22:AK24">IF(Z22="","",Z22-S$40)</f>
      </c>
      <c r="AI22">
        <f t="shared" si="11"/>
      </c>
      <c r="AJ22">
        <f t="shared" si="11"/>
      </c>
      <c r="AK22">
        <f t="shared" si="11"/>
      </c>
      <c r="AL22">
        <f aca="true" t="shared" si="12" ref="AL22:AN24">IF(AD22="","",AD22-W$40)</f>
      </c>
      <c r="AM22">
        <f t="shared" si="12"/>
      </c>
      <c r="AN22" s="12">
        <f t="shared" si="12"/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5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44">
        <f t="shared" si="3"/>
      </c>
      <c r="L23" s="44">
        <f t="shared" si="4"/>
      </c>
      <c r="M23" s="44">
        <f t="shared" si="4"/>
      </c>
      <c r="N23" s="44">
        <f t="shared" si="4"/>
      </c>
      <c r="O23" s="44">
        <f t="shared" si="4"/>
      </c>
      <c r="P23" s="44">
        <f t="shared" si="4"/>
      </c>
      <c r="Q23" s="44">
        <f t="shared" si="4"/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1">
        <f>IF(O1="avg",IF(C23="","",C23*H54),IF(C23="","",C23*H50))</f>
      </c>
      <c r="AA23" s="17">
        <f>IF(O1="avg",IF(D23="","",D23*I54),IF(D23="","",D23*I50))</f>
      </c>
      <c r="AB23" s="17">
        <f>IF(O1="avg",IF(E23="","",E23*J54),IF(E23="","",E23*J50))</f>
      </c>
      <c r="AC23" s="17">
        <f>IF(O1="avg",IF(F23="","",F23*K54),IF(F23="","",F23*K50))</f>
      </c>
      <c r="AD23" s="17">
        <f>IF(P1="avg",IF(G23="","",G23*L54),IF(G23="","",G23*L50))</f>
      </c>
      <c r="AE23" s="17">
        <f>IF(Q1="avg",IF(H23="","",H23*M54),IF(H23="","",H23*M50))</f>
      </c>
      <c r="AF23" s="12">
        <f>IF(R1="avg",IF(I23="","",I23*N54),IF(I23="","",I23*N50))</f>
      </c>
      <c r="AG23">
        <f>IF(B23="","",B23-R$40)</f>
      </c>
      <c r="AH23">
        <f t="shared" si="11"/>
      </c>
      <c r="AI23">
        <f t="shared" si="11"/>
      </c>
      <c r="AJ23">
        <f t="shared" si="11"/>
      </c>
      <c r="AK23">
        <f t="shared" si="11"/>
      </c>
      <c r="AL23">
        <f t="shared" si="12"/>
      </c>
      <c r="AM23">
        <f t="shared" si="12"/>
      </c>
      <c r="AN23" s="12">
        <f t="shared" si="12"/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5" customFormat="1" ht="15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44">
        <f t="shared" si="3"/>
      </c>
      <c r="L24" s="44">
        <f t="shared" si="4"/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>IF(O1="avg",IF(C24="","",C24*H54),IF(C24="","",C24*H50))</f>
      </c>
      <c r="AA24" s="15">
        <f>IF(O1="avg",IF(D24="","",D24*I54),IF(D24="","",D24*I50))</f>
      </c>
      <c r="AB24" s="15">
        <f>IF(O1="avg",IF(E24="","",E24*J54),IF(E24="","",E24*J50))</f>
      </c>
      <c r="AC24" s="15">
        <f>IF(O1="avg",IF(F24="","",F24*K54),IF(F24="","",F24*K50))</f>
      </c>
      <c r="AD24" s="15">
        <f>IF(P1="avg",IF(G24="","",G24*L54),IF(G24="","",G24*L50))</f>
      </c>
      <c r="AE24" s="15">
        <f>IF(Q1="avg",IF(H24="","",H24*M54),IF(H24="","",H24*M50))</f>
      </c>
      <c r="AF24" s="16">
        <f>IF(R1="avg",IF(I24="","",I24*N54),IF(I24="","",I24*N50))</f>
      </c>
      <c r="AG24" s="15">
        <f>IF(B24="","",B24-R$40)</f>
      </c>
      <c r="AH24" s="15">
        <f t="shared" si="11"/>
      </c>
      <c r="AI24" s="15">
        <f t="shared" si="11"/>
      </c>
      <c r="AJ24" s="15">
        <f t="shared" si="11"/>
      </c>
      <c r="AK24" s="15">
        <f t="shared" si="11"/>
      </c>
      <c r="AL24" s="15">
        <f t="shared" si="12"/>
      </c>
      <c r="AM24" s="15">
        <f t="shared" si="12"/>
      </c>
      <c r="AN24" s="16">
        <f t="shared" si="12"/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44">
        <f t="shared" si="3"/>
      </c>
      <c r="L25" s="44">
        <f t="shared" si="4"/>
      </c>
      <c r="M25" s="44">
        <f t="shared" si="4"/>
      </c>
      <c r="N25" s="44">
        <f t="shared" si="4"/>
      </c>
      <c r="O25" s="44">
        <f t="shared" si="4"/>
      </c>
      <c r="P25" s="44">
        <f t="shared" si="4"/>
      </c>
      <c r="Q25" s="44">
        <f t="shared" si="4"/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">
        <f>IF(O1="avg",IF(C25="","",C25*H54),IF(C25="","",C25*H51))</f>
      </c>
      <c r="AA25" s="17">
        <f>IF(O1="avg",IF(D25="","",D25*I54),IF(D25="","",D25*I51))</f>
      </c>
      <c r="AB25" s="17">
        <f>IF(O1="avg",IF(E25="","",E25*J54),IF(E25="","",E25*J51))</f>
      </c>
      <c r="AC25" s="17">
        <f>IF(O1="avg",IF(F25="","",F25*K54),IF(F25="","",F25*K51))</f>
      </c>
      <c r="AD25" s="17">
        <f>IF(P1="avg",IF(G25="","",G25*L54),IF(G25="","",G25*L51))</f>
      </c>
      <c r="AE25" s="17">
        <f>IF(Q1="avg",IF(H25="","",H25*M54),IF(H25="","",H25*M51))</f>
      </c>
      <c r="AF25" s="12">
        <f>IF(R1="avg",IF(I25="","",I25*N54),IF(I25="","",I25*N51))</f>
      </c>
      <c r="AG25">
        <f>IF(B25="","",B25-R$41)</f>
      </c>
      <c r="AH25">
        <f aca="true" t="shared" si="13" ref="AH25:AK27">IF(Z25="","",Z25-S$41)</f>
      </c>
      <c r="AI25">
        <f t="shared" si="13"/>
      </c>
      <c r="AJ25">
        <f t="shared" si="13"/>
      </c>
      <c r="AK25">
        <f t="shared" si="13"/>
      </c>
      <c r="AL25">
        <f aca="true" t="shared" si="14" ref="AL25:AN27">IF(AD25="","",AD25-W$41)</f>
      </c>
      <c r="AM25">
        <f t="shared" si="14"/>
      </c>
      <c r="AN25" s="12">
        <f t="shared" si="14"/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44">
        <f t="shared" si="3"/>
      </c>
      <c r="L26" s="44">
        <f t="shared" si="4"/>
      </c>
      <c r="M26" s="44">
        <f t="shared" si="4"/>
      </c>
      <c r="N26" s="44">
        <f t="shared" si="4"/>
      </c>
      <c r="O26" s="44">
        <f t="shared" si="4"/>
      </c>
      <c r="P26" s="44">
        <f t="shared" si="4"/>
      </c>
      <c r="Q26" s="44">
        <f t="shared" si="4"/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">
        <f>IF(O1="avg",IF(C26="","",C26*H54),IF(C26="","",C26*H51))</f>
      </c>
      <c r="AA26" s="17">
        <f>IF(O1="avg",IF(D26="","",D26*I54),IF(D26="","",D26*I51))</f>
      </c>
      <c r="AB26" s="17">
        <f>IF(O1="avg",IF(E26="","",E26*J54),IF(E26="","",E26*J51))</f>
      </c>
      <c r="AC26" s="17">
        <f>IF(O1="avg",IF(F26="","",F26*K54),IF(F26="","",F26*K51))</f>
      </c>
      <c r="AD26" s="17">
        <f>IF(P1="avg",IF(G26="","",G26*L54),IF(G26="","",G26*L51))</f>
      </c>
      <c r="AE26" s="17">
        <f>IF(Q1="avg",IF(H26="","",H26*M54),IF(H26="","",H26*M51))</f>
      </c>
      <c r="AF26" s="12">
        <f>IF(R1="avg",IF(I26="","",I26*N54),IF(I26="","",I26*N51))</f>
      </c>
      <c r="AG26">
        <f>IF(B26="","",B26-R$41)</f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4"/>
      </c>
      <c r="AM26">
        <f t="shared" si="14"/>
      </c>
      <c r="AN26" s="12">
        <f t="shared" si="14"/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5" customFormat="1" ht="1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44">
        <f t="shared" si="3"/>
      </c>
      <c r="L27" s="44">
        <f aca="true" t="shared" si="15" ref="L27:Q33">IF($J27="","",$J27)</f>
      </c>
      <c r="M27" s="44">
        <f t="shared" si="15"/>
      </c>
      <c r="N27" s="44">
        <f t="shared" si="15"/>
      </c>
      <c r="O27" s="44">
        <f t="shared" si="15"/>
      </c>
      <c r="P27" s="44">
        <f t="shared" si="15"/>
      </c>
      <c r="Q27" s="44">
        <f t="shared" si="15"/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>IF(O1="avg",IF(C27="","",C27*H54),IF(C27="","",C27*H51))</f>
      </c>
      <c r="AA27" s="15">
        <f>IF(O1="avg",IF(D27="","",D27*I54),IF(D27="","",D27*I51))</f>
      </c>
      <c r="AB27" s="15">
        <f>IF(O1="avg",IF(E27="","",E27*J54),IF(E27="","",E27*J51))</f>
      </c>
      <c r="AC27" s="15">
        <f>IF(O1="avg",IF(F27="","",F27*K54),IF(F27="","",F27*K51))</f>
      </c>
      <c r="AD27" s="15">
        <f>IF(P1="avg",IF(G27="","",G27*L54),IF(G27="","",G27*L51))</f>
      </c>
      <c r="AE27" s="15">
        <f>IF(Q1="avg",IF(H27="","",H27*M54),IF(H27="","",H27*M51))</f>
      </c>
      <c r="AF27" s="16">
        <f>IF(R1="avg",IF(I27="","",I27*N54),IF(I27="","",I27*N51))</f>
      </c>
      <c r="AG27" s="15">
        <f>IF(B27="","",B27-R$41)</f>
      </c>
      <c r="AH27" s="15">
        <f t="shared" si="13"/>
      </c>
      <c r="AI27" s="15">
        <f t="shared" si="13"/>
      </c>
      <c r="AJ27" s="15">
        <f t="shared" si="13"/>
      </c>
      <c r="AK27" s="15">
        <f t="shared" si="13"/>
      </c>
      <c r="AL27" s="15">
        <f t="shared" si="14"/>
      </c>
      <c r="AM27" s="15">
        <f t="shared" si="14"/>
      </c>
      <c r="AN27" s="16">
        <f t="shared" si="14"/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5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44">
        <f t="shared" si="3"/>
      </c>
      <c r="L28" s="44">
        <f t="shared" si="15"/>
      </c>
      <c r="M28" s="44">
        <f t="shared" si="15"/>
      </c>
      <c r="N28" s="44">
        <f t="shared" si="15"/>
      </c>
      <c r="O28" s="44">
        <f t="shared" si="15"/>
      </c>
      <c r="P28" s="44">
        <f t="shared" si="15"/>
      </c>
      <c r="Q28" s="44">
        <f t="shared" si="15"/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">
        <f>IF(O1="avg",IF(C28="","",C28*H54),IF(C28="","",C28*H52))</f>
      </c>
      <c r="AA28" s="17">
        <f>IF(O1="avg",IF(D28="","",D28*I54),IF(D28="","",D28*I52))</f>
      </c>
      <c r="AB28" s="17">
        <f>IF(O1="avg",IF(E28="","",E28*J54),IF(E28="","",E28*J52))</f>
      </c>
      <c r="AC28" s="17">
        <f>IF(O1="avg",IF(F28="","",F28*K54),IF(F28="","",F28*K52))</f>
      </c>
      <c r="AD28" s="17">
        <f>IF(P1="avg",IF(G28="","",G28*L54),IF(G28="","",G28*L52))</f>
      </c>
      <c r="AE28" s="17">
        <f>IF(Q1="avg",IF(H28="","",H28*M54),IF(H28="","",H28*M52))</f>
      </c>
      <c r="AF28" s="12">
        <f>IF(R1="avg",IF(I28="","",I28*N54),IF(I28="","",I28*N52))</f>
      </c>
      <c r="AG28">
        <f>IF(B28="","",B28-R$42)</f>
      </c>
      <c r="AH28">
        <f aca="true" t="shared" si="16" ref="AH28:AK30">IF(Z28="","",Z28-S$42)</f>
      </c>
      <c r="AI28">
        <f t="shared" si="16"/>
      </c>
      <c r="AJ28">
        <f t="shared" si="16"/>
      </c>
      <c r="AK28">
        <f t="shared" si="16"/>
      </c>
      <c r="AL28">
        <f aca="true" t="shared" si="17" ref="AL28:AN30">IF(AD28="","",AD28-W$42)</f>
      </c>
      <c r="AM28">
        <f t="shared" si="17"/>
      </c>
      <c r="AN28" s="12">
        <f t="shared" si="17"/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44">
        <f t="shared" si="3"/>
      </c>
      <c r="L29" s="44">
        <f t="shared" si="15"/>
      </c>
      <c r="M29" s="44">
        <f t="shared" si="15"/>
      </c>
      <c r="N29" s="44">
        <f t="shared" si="15"/>
      </c>
      <c r="O29" s="44">
        <f t="shared" si="15"/>
      </c>
      <c r="P29" s="44">
        <f t="shared" si="15"/>
      </c>
      <c r="Q29" s="44">
        <f t="shared" si="15"/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1">
        <f>IF(O1="avg",IF(C29="","",C29*H54),IF(C29="","",C29*H52))</f>
      </c>
      <c r="AA29" s="17">
        <f>IF(O1="avg",IF(D29="","",D29*I54),IF(D29="","",D29*I52))</f>
      </c>
      <c r="AB29" s="17">
        <f>IF(O1="avg",IF(E29="","",E29*J54),IF(E29="","",E29*J52))</f>
      </c>
      <c r="AC29" s="17">
        <f>IF(O1="avg",IF(F29="","",F29*K54),IF(F29="","",F29*K52))</f>
      </c>
      <c r="AD29" s="17">
        <f>IF(P1="avg",IF(G29="","",G29*L54),IF(G29="","",G29*L52))</f>
      </c>
      <c r="AE29" s="17">
        <f>IF(Q1="avg",IF(H29="","",H29*M54),IF(H29="","",H29*M52))</f>
      </c>
      <c r="AF29" s="12">
        <f>IF(R1="avg",IF(I29="","",I29*N54),IF(I29="","",I29*N52))</f>
      </c>
      <c r="AG29">
        <f>IF(B29="","",B29-R$42)</f>
      </c>
      <c r="AH29">
        <f t="shared" si="16"/>
      </c>
      <c r="AI29">
        <f t="shared" si="16"/>
      </c>
      <c r="AJ29">
        <f t="shared" si="16"/>
      </c>
      <c r="AK29">
        <f t="shared" si="16"/>
      </c>
      <c r="AL29">
        <f t="shared" si="17"/>
      </c>
      <c r="AM29">
        <f t="shared" si="17"/>
      </c>
      <c r="AN29" s="12">
        <f t="shared" si="17"/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5" customFormat="1" ht="1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44">
        <f t="shared" si="3"/>
      </c>
      <c r="L30" s="44">
        <f t="shared" si="15"/>
      </c>
      <c r="M30" s="44">
        <f t="shared" si="15"/>
      </c>
      <c r="N30" s="44">
        <f t="shared" si="15"/>
      </c>
      <c r="O30" s="44">
        <f t="shared" si="15"/>
      </c>
      <c r="P30" s="44">
        <f t="shared" si="15"/>
      </c>
      <c r="Q30" s="44">
        <f t="shared" si="15"/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>IF(O1="avg",IF(C30="","",C30*H54),IF(C30="","",C30*H52))</f>
      </c>
      <c r="AA30" s="15">
        <f>IF(O1="avg",IF(D30="","",D30*I54),IF(D30="","",D30*I52))</f>
      </c>
      <c r="AB30" s="15">
        <f>IF(O1="avg",IF(E30="","",E30*J54),IF(E30="","",E30*J52))</f>
      </c>
      <c r="AC30" s="15">
        <f>IF(O1="avg",IF(F30="","",F30*K54),IF(F30="","",F30*K52))</f>
      </c>
      <c r="AD30" s="15">
        <f>IF(P1="avg",IF(G30="","",G30*L54),IF(G30="","",G30*L52))</f>
      </c>
      <c r="AE30" s="15">
        <f>IF(Q1="avg",IF(H30="","",H30*M54),IF(H30="","",H30*M52))</f>
      </c>
      <c r="AF30" s="16">
        <f>IF(R1="avg",IF(I30="","",I30*N54),IF(I30="","",I30*N52))</f>
      </c>
      <c r="AG30" s="15">
        <f>IF(B30="","",B30-R$42)</f>
      </c>
      <c r="AH30" s="15">
        <f t="shared" si="16"/>
      </c>
      <c r="AI30" s="15">
        <f t="shared" si="16"/>
      </c>
      <c r="AJ30" s="15">
        <f t="shared" si="16"/>
      </c>
      <c r="AK30" s="15">
        <f t="shared" si="16"/>
      </c>
      <c r="AL30" s="15">
        <f t="shared" si="17"/>
      </c>
      <c r="AM30" s="15">
        <f t="shared" si="17"/>
      </c>
      <c r="AN30" s="16">
        <f t="shared" si="17"/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40" ht="15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44">
        <f t="shared" si="3"/>
      </c>
      <c r="L31" s="44">
        <f t="shared" si="15"/>
      </c>
      <c r="M31" s="44">
        <f t="shared" si="15"/>
      </c>
      <c r="N31" s="44">
        <f t="shared" si="15"/>
      </c>
      <c r="O31" s="44">
        <f t="shared" si="15"/>
      </c>
      <c r="P31" s="44">
        <f t="shared" si="15"/>
      </c>
      <c r="Q31" s="44">
        <f t="shared" si="15"/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1">
        <f>IF(O1="avg",IF(C31="","",C31*H54),IF(C31="","",C31*H53))</f>
      </c>
      <c r="AA31" s="17">
        <f>IF(O1="avg",IF(D31="","",D31*I54),IF(D31="","",D31*I53))</f>
      </c>
      <c r="AB31" s="17">
        <f>IF(O1="avg",IF(E31="","",E31*J54),IF(E31="","",E31*J53))</f>
      </c>
      <c r="AC31" s="17">
        <f>IF(O1="avg",IF(F31="","",F31*K54),IF(F31="","",F31*K53))</f>
      </c>
      <c r="AD31" s="17">
        <f>IF(P1="avg",IF(G31="","",G31*L54),IF(G31="","",G31*L53))</f>
      </c>
      <c r="AE31" s="17">
        <f>IF(Q1="avg",IF(H31="","",H31*M54),IF(H31="","",H31*M53))</f>
      </c>
      <c r="AF31" s="12">
        <f>IF(R1="avg",IF(I31="","",I31*N54),IF(I31="","",I31*N53))</f>
      </c>
      <c r="AG31">
        <f>IF(B31="","",B31-R$43)</f>
      </c>
      <c r="AH31">
        <f aca="true" t="shared" si="18" ref="AH31:AK33">IF(Z31="","",Z31-S$43)</f>
      </c>
      <c r="AI31">
        <f t="shared" si="18"/>
      </c>
      <c r="AJ31">
        <f t="shared" si="18"/>
      </c>
      <c r="AK31">
        <f t="shared" si="18"/>
      </c>
      <c r="AL31">
        <f aca="true" t="shared" si="19" ref="AL31:AN33">IF(AD31="","",AD31-W$43)</f>
      </c>
      <c r="AM31">
        <f t="shared" si="19"/>
      </c>
      <c r="AN31" s="12">
        <f t="shared" si="19"/>
      </c>
    </row>
    <row r="32" spans="1:40" ht="13.5" customHeight="1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44">
        <f t="shared" si="3"/>
      </c>
      <c r="L32" s="44">
        <f t="shared" si="15"/>
      </c>
      <c r="M32" s="44">
        <f t="shared" si="15"/>
      </c>
      <c r="N32" s="44">
        <f t="shared" si="15"/>
      </c>
      <c r="O32" s="44">
        <f t="shared" si="15"/>
      </c>
      <c r="P32" s="44">
        <f t="shared" si="15"/>
      </c>
      <c r="Q32" s="44">
        <f t="shared" si="15"/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1">
        <f>IF(O1="avg",IF(C32="","",C32*H54),IF(C32="","",C32*H53))</f>
      </c>
      <c r="AA32" s="17">
        <f>IF(O1="avg",IF(D32="","",D32*I54),IF(D32="","",D32*I53))</f>
      </c>
      <c r="AB32" s="17">
        <f>IF(O1="avg",IF(E32="","",E32*J54),IF(E32="","",E32*J53))</f>
      </c>
      <c r="AC32" s="17">
        <f>IF(O1="avg",IF(F32="","",F32*K54),IF(F32="","",F32*K53))</f>
      </c>
      <c r="AD32" s="17">
        <f>IF(P1="avg",IF(G32="","",G32*L54),IF(G32="","",G32*L53))</f>
      </c>
      <c r="AE32" s="17">
        <f>IF(Q1="avg",IF(H32="","",H32*M54),IF(H32="","",H32*M53))</f>
      </c>
      <c r="AF32" s="12">
        <f>IF(R1="avg",IF(I32="","",I32*N54),IF(I32="","",I32*N53))</f>
      </c>
      <c r="AG32">
        <f>IF(B32="","",B32-R$43)</f>
      </c>
      <c r="AH32">
        <f t="shared" si="18"/>
      </c>
      <c r="AI32">
        <f t="shared" si="18"/>
      </c>
      <c r="AJ32">
        <f t="shared" si="18"/>
      </c>
      <c r="AK32">
        <f t="shared" si="18"/>
      </c>
      <c r="AL32">
        <f t="shared" si="19"/>
      </c>
      <c r="AM32">
        <f t="shared" si="19"/>
      </c>
      <c r="AN32" s="12">
        <f t="shared" si="19"/>
      </c>
    </row>
    <row r="33" spans="1:40" ht="15" customHeight="1">
      <c r="A33" s="75"/>
      <c r="B33" s="76"/>
      <c r="C33" s="76"/>
      <c r="D33" s="76"/>
      <c r="E33" s="76"/>
      <c r="F33" s="76"/>
      <c r="G33" s="76"/>
      <c r="H33" s="76"/>
      <c r="I33" s="76"/>
      <c r="J33" s="74"/>
      <c r="K33" s="44">
        <f t="shared" si="3"/>
      </c>
      <c r="L33" s="44">
        <f t="shared" si="15"/>
      </c>
      <c r="M33" s="44">
        <f t="shared" si="15"/>
      </c>
      <c r="N33" s="44">
        <f t="shared" si="15"/>
      </c>
      <c r="O33" s="44">
        <f t="shared" si="15"/>
      </c>
      <c r="P33" s="44">
        <f t="shared" si="15"/>
      </c>
      <c r="Q33" s="44">
        <f t="shared" si="15"/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>IF(O1="avg",IF(C33="","",C33*H54),IF(C33="","",C33*H53))</f>
      </c>
      <c r="AA33" s="15">
        <f>IF(O1="avg",IF(D33="","",D33*I54),IF(D33="","",D33*I53))</f>
      </c>
      <c r="AB33" s="15">
        <f>IF(O1="avg",IF(E33="","",E33*J54),IF(E33="","",E33*J53))</f>
      </c>
      <c r="AC33" s="15">
        <f>IF(O1="avg",IF(F33="","",F33*K54),IF(F33="","",F33*K53))</f>
      </c>
      <c r="AD33" s="15">
        <f>IF(P1="avg",IF(G33="","",G33*L54),IF(G33="","",G33*L53))</f>
      </c>
      <c r="AE33" s="15">
        <f>IF(Q1="avg",IF(H33="","",H33*M54),IF(H33="","",H33*M53))</f>
      </c>
      <c r="AF33" s="16">
        <f>IF(R1="avg",IF(I33="","",I33*N54),IF(I33="","",I33*N53))</f>
      </c>
      <c r="AG33" s="15">
        <f>IF(B33="","",B33-R$43)</f>
      </c>
      <c r="AH33" s="15">
        <f t="shared" si="18"/>
      </c>
      <c r="AI33" s="15">
        <f t="shared" si="18"/>
      </c>
      <c r="AJ33" s="15">
        <f t="shared" si="18"/>
      </c>
      <c r="AK33" s="15">
        <f t="shared" si="18"/>
      </c>
      <c r="AL33" s="15">
        <f t="shared" si="19"/>
      </c>
      <c r="AM33" s="15">
        <f t="shared" si="19"/>
      </c>
      <c r="AN33" s="16">
        <f t="shared" si="19"/>
      </c>
    </row>
    <row r="34" ht="12" hidden="1"/>
    <row r="35" spans="1:43" ht="12" hidden="1">
      <c r="A35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4" t="s">
        <v>27</v>
      </c>
      <c r="K35" s="4"/>
      <c r="L35" s="4"/>
      <c r="M35" s="4"/>
      <c r="N35" s="4"/>
      <c r="O35" s="4"/>
      <c r="P35" s="4"/>
      <c r="Q35" s="4"/>
      <c r="R35" s="6" t="s">
        <v>28</v>
      </c>
      <c r="S35" s="6"/>
      <c r="T35" s="6"/>
      <c r="U35" s="6"/>
      <c r="V35" s="6"/>
      <c r="W35" s="6"/>
      <c r="X35" s="6"/>
      <c r="Y35" s="6"/>
      <c r="AB35" s="19" t="str">
        <f aca="true" t="shared" si="20" ref="AB35:AI35">B9</f>
        <v>Sample 1</v>
      </c>
      <c r="AC35" s="19" t="str">
        <f t="shared" si="20"/>
        <v>Sample 2</v>
      </c>
      <c r="AD35" s="19" t="str">
        <f t="shared" si="20"/>
        <v>Sample 3</v>
      </c>
      <c r="AE35" s="19" t="str">
        <f t="shared" si="20"/>
        <v>Sample 4</v>
      </c>
      <c r="AF35" s="19" t="str">
        <f t="shared" si="20"/>
        <v>Sample 5</v>
      </c>
      <c r="AG35" s="19" t="str">
        <f t="shared" si="20"/>
        <v>Sample 6</v>
      </c>
      <c r="AH35" s="19" t="str">
        <f t="shared" si="20"/>
        <v>Sample 7</v>
      </c>
      <c r="AI35" s="19" t="str">
        <f t="shared" si="20"/>
        <v>Sample 8</v>
      </c>
      <c r="AJ35" s="19" t="s">
        <v>29</v>
      </c>
      <c r="AK35" s="19" t="s">
        <v>30</v>
      </c>
      <c r="AL35" s="19" t="s">
        <v>31</v>
      </c>
      <c r="AM35" s="19" t="s">
        <v>32</v>
      </c>
      <c r="AN35" s="19" t="s">
        <v>33</v>
      </c>
      <c r="AO35" s="19" t="s">
        <v>34</v>
      </c>
      <c r="AP35" s="19" t="s">
        <v>91</v>
      </c>
      <c r="AQ35" s="19" t="s">
        <v>92</v>
      </c>
    </row>
    <row r="36" spans="1:43" ht="12" hidden="1">
      <c r="A36" s="20">
        <f>IF(A10="","",A10)</f>
      </c>
      <c r="B36" s="21">
        <f aca="true" t="shared" si="21" ref="B36:Z36">IF(B10&amp;B11&amp;B12="","",IF(B12="",SUBTOTAL(1,B10:B11),SUBTOTAL(1,B10:B12)))</f>
      </c>
      <c r="C36" s="22">
        <f t="shared" si="21"/>
      </c>
      <c r="D36" s="22">
        <f t="shared" si="21"/>
      </c>
      <c r="E36" s="22">
        <f t="shared" si="21"/>
      </c>
      <c r="F36" s="22">
        <f t="shared" si="21"/>
      </c>
      <c r="G36" s="22">
        <f t="shared" si="21"/>
      </c>
      <c r="H36" s="22">
        <f t="shared" si="21"/>
      </c>
      <c r="I36" s="23">
        <f t="shared" si="21"/>
      </c>
      <c r="J36" s="22">
        <f>IF(J10&amp;J11&amp;J12="","",IF(J12="",SUBTOTAL(1,J10:J11),SUBTOTAL(1,J10:J12)))</f>
      </c>
      <c r="K36" s="22">
        <f>IF(K10&amp;K11&amp;K12="","",IF(K12="",SUBTOTAL(1,K10:K11),SUBTOTAL(1,K10:K12)))</f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>IF(O10&amp;O11&amp;O12="","",IF(O12="",SUBTOTAL(1,O10:O11),SUBTOTAL(1,O10:O12)))</f>
        <v>0</v>
      </c>
      <c r="P36" s="22">
        <f t="shared" si="21"/>
        <v>0</v>
      </c>
      <c r="Q36" s="23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1"/>
        <v>0</v>
      </c>
      <c r="Y36" s="23">
        <f t="shared" si="21"/>
        <v>0</v>
      </c>
      <c r="Z36">
        <f t="shared" si="21"/>
      </c>
      <c r="AA36" s="20">
        <f>IF(A10="","",A10)</f>
      </c>
      <c r="AB36" s="24">
        <f>IF(AG10&amp;AG11&amp;AG12="","",IF(AG12="",SUBTOTAL(1,AG10:AG11),SUBTOTAL(1,AG10:AG12)))</f>
      </c>
      <c r="AC36" s="24">
        <f aca="true" t="shared" si="22" ref="AC36:AI36">IF(AH10&amp;AH11&amp;AH12="","",IF(AH12="",SUBTOTAL(1,AH10:AH11)*(T47),SUBTOTAL(1,AH10:AH12)*(T47)))</f>
      </c>
      <c r="AD36" s="24">
        <f t="shared" si="22"/>
      </c>
      <c r="AE36" s="24">
        <f t="shared" si="22"/>
      </c>
      <c r="AF36" s="24">
        <f t="shared" si="22"/>
      </c>
      <c r="AG36" s="24">
        <f t="shared" si="22"/>
      </c>
      <c r="AH36" s="24">
        <f t="shared" si="22"/>
      </c>
      <c r="AI36" s="24">
        <f t="shared" si="22"/>
      </c>
      <c r="AJ36" s="24">
        <f>IF(AG10&amp;AG11&amp;AG12="","",IF(AG12="",SUBTOTAL(7,AG10:AG11),SUBTOTAL(7,AG10:AG12)))</f>
      </c>
      <c r="AK36" s="24">
        <f aca="true" t="shared" si="23" ref="AK36:AQ36">IF(AH10&amp;AH11&amp;AH12="","",IF(AH12="",SUBTOTAL(7,AH10:AH11)*(T47),SUBTOTAL(7,AH10:AH12)*(T47)))</f>
      </c>
      <c r="AL36" s="24">
        <f t="shared" si="23"/>
      </c>
      <c r="AM36" s="24">
        <f t="shared" si="23"/>
      </c>
      <c r="AN36" s="24">
        <f t="shared" si="23"/>
      </c>
      <c r="AO36" s="24">
        <f t="shared" si="23"/>
      </c>
      <c r="AP36" s="24">
        <f t="shared" si="23"/>
      </c>
      <c r="AQ36" s="24">
        <f t="shared" si="23"/>
      </c>
    </row>
    <row r="37" spans="1:43" ht="12" hidden="1">
      <c r="A37" s="20">
        <f>IF(A13="","",A13)</f>
      </c>
      <c r="B37" s="11">
        <f aca="true" t="shared" si="24" ref="B37:Z37">IF(B13&amp;B14&amp;B15="","",IF(B15="",SUBTOTAL(1,B13:B14),SUBTOTAL(1,B13:B15)))</f>
      </c>
      <c r="C37">
        <f t="shared" si="24"/>
      </c>
      <c r="D37">
        <f t="shared" si="24"/>
      </c>
      <c r="E37">
        <f t="shared" si="24"/>
      </c>
      <c r="F37">
        <f t="shared" si="24"/>
      </c>
      <c r="G37">
        <f t="shared" si="24"/>
      </c>
      <c r="H37">
        <f>IF(H13&amp;H14&amp;H15="","",IF(H15="",SUBTOTAL(1,H13:H14),SUBTOTAL(1,H13:H15)))</f>
      </c>
      <c r="I37" s="12">
        <f t="shared" si="24"/>
      </c>
      <c r="J37">
        <f t="shared" si="24"/>
      </c>
      <c r="K37">
        <f t="shared" si="24"/>
      </c>
      <c r="L37">
        <f t="shared" si="24"/>
      </c>
      <c r="M37">
        <f t="shared" si="24"/>
      </c>
      <c r="N37">
        <f t="shared" si="24"/>
      </c>
      <c r="O37">
        <f t="shared" si="24"/>
      </c>
      <c r="P37">
        <f t="shared" si="24"/>
      </c>
      <c r="Q37" s="12">
        <f t="shared" si="24"/>
      </c>
      <c r="R37">
        <f t="shared" si="24"/>
        <v>0</v>
      </c>
      <c r="S37">
        <f t="shared" si="24"/>
        <v>0</v>
      </c>
      <c r="T37">
        <f t="shared" si="24"/>
        <v>0</v>
      </c>
      <c r="U37">
        <f t="shared" si="24"/>
        <v>0</v>
      </c>
      <c r="V37">
        <f t="shared" si="24"/>
        <v>0</v>
      </c>
      <c r="W37">
        <f t="shared" si="24"/>
        <v>0</v>
      </c>
      <c r="X37">
        <f t="shared" si="24"/>
        <v>0</v>
      </c>
      <c r="Y37" s="12">
        <f t="shared" si="24"/>
        <v>0</v>
      </c>
      <c r="Z37">
        <f t="shared" si="24"/>
      </c>
      <c r="AA37" s="20">
        <f>IF(A13="","",A13)</f>
      </c>
      <c r="AB37" s="24">
        <f>IF(AG13&amp;AG14&amp;AG15="","",IF(AG15="",SUBTOTAL(1,AG13:AG14),SUBTOTAL(1,AG13:AG15)))</f>
      </c>
      <c r="AC37" s="24">
        <f aca="true" t="shared" si="25" ref="AC37:AI37">IF(AH13&amp;AH14&amp;AH15="","",IF(AH15="",SUBTOTAL(1,AH13:AH14)*(T47),SUBTOTAL(1,AH13:AH15)*(T47)))</f>
      </c>
      <c r="AD37" s="24">
        <f t="shared" si="25"/>
      </c>
      <c r="AE37" s="24">
        <f t="shared" si="25"/>
      </c>
      <c r="AF37" s="24">
        <f t="shared" si="25"/>
      </c>
      <c r="AG37" s="24">
        <f t="shared" si="25"/>
      </c>
      <c r="AH37" s="24">
        <f t="shared" si="25"/>
      </c>
      <c r="AI37" s="24">
        <f t="shared" si="25"/>
      </c>
      <c r="AJ37" s="24">
        <f>IF(AG13&amp;AG14&amp;AG15="","",IF(AG15="",SUBTOTAL(7,AG13:AG14),SUBTOTAL(7,AG13:AG15)))</f>
      </c>
      <c r="AK37" s="24">
        <f aca="true" t="shared" si="26" ref="AK37:AQ37">IF(AH13&amp;AH14&amp;AH15="","",IF(AH15="",SUBTOTAL(7,AH13:AH14)*(T47),SUBTOTAL(7,AH13:AH15)*(T47)))</f>
      </c>
      <c r="AL37" s="24">
        <f t="shared" si="26"/>
      </c>
      <c r="AM37" s="24">
        <f t="shared" si="26"/>
      </c>
      <c r="AN37" s="24">
        <f t="shared" si="26"/>
      </c>
      <c r="AO37" s="24">
        <f t="shared" si="26"/>
      </c>
      <c r="AP37" s="24">
        <f t="shared" si="26"/>
      </c>
      <c r="AQ37" s="24">
        <f t="shared" si="26"/>
      </c>
    </row>
    <row r="38" spans="1:43" ht="12" hidden="1">
      <c r="A38" s="20">
        <f>IF(A16="","",A16)</f>
      </c>
      <c r="B38" s="11">
        <f aca="true" t="shared" si="27" ref="B38:Z38">IF(B16&amp;B17&amp;B18="","",IF(B18="",SUBTOTAL(1,B16:B17),SUBTOTAL(1,B16:B18)))</f>
      </c>
      <c r="C38">
        <f t="shared" si="27"/>
      </c>
      <c r="D38">
        <f t="shared" si="27"/>
      </c>
      <c r="E38">
        <f t="shared" si="27"/>
      </c>
      <c r="F38">
        <f t="shared" si="27"/>
      </c>
      <c r="G38">
        <f t="shared" si="27"/>
      </c>
      <c r="H38">
        <f t="shared" si="27"/>
      </c>
      <c r="I38" s="12">
        <f t="shared" si="27"/>
      </c>
      <c r="J38">
        <f t="shared" si="27"/>
      </c>
      <c r="K38">
        <f t="shared" si="27"/>
      </c>
      <c r="L38">
        <f t="shared" si="27"/>
      </c>
      <c r="M38">
        <f t="shared" si="27"/>
      </c>
      <c r="N38">
        <f t="shared" si="27"/>
      </c>
      <c r="O38">
        <f t="shared" si="27"/>
      </c>
      <c r="P38">
        <f t="shared" si="27"/>
      </c>
      <c r="Q38" s="12">
        <f t="shared" si="27"/>
      </c>
      <c r="R38">
        <f t="shared" si="27"/>
        <v>0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 s="12">
        <f t="shared" si="27"/>
        <v>0</v>
      </c>
      <c r="Z38">
        <f t="shared" si="27"/>
      </c>
      <c r="AA38" s="20">
        <f>IF(A16="","",A16)</f>
      </c>
      <c r="AB38" s="24">
        <f>IF(AG16&amp;AG17&amp;AG18="","",IF(AG18="",SUBTOTAL(1,AG16:AG17),SUBTOTAL(1,AG16:AG18)))</f>
      </c>
      <c r="AC38" s="24">
        <f aca="true" t="shared" si="28" ref="AC38:AI38">IF(AH16&amp;AH17&amp;AH18="","",IF(AH18="",SUBTOTAL(1,AH16:AH17)*(T47),SUBTOTAL(1,AH16:AH18)*(T47)))</f>
      </c>
      <c r="AD38" s="24">
        <f t="shared" si="28"/>
      </c>
      <c r="AE38" s="24">
        <f t="shared" si="28"/>
      </c>
      <c r="AF38" s="24">
        <f t="shared" si="28"/>
      </c>
      <c r="AG38" s="24">
        <f t="shared" si="28"/>
      </c>
      <c r="AH38" s="24">
        <f t="shared" si="28"/>
      </c>
      <c r="AI38" s="24">
        <f t="shared" si="28"/>
      </c>
      <c r="AJ38" s="24">
        <f>IF(AG16&amp;AG17&amp;AG18="","",IF(AG18="",SUBTOTAL(7,AG16:AG17),SUBTOTAL(7,AG16:AG18)))</f>
      </c>
      <c r="AK38" s="24">
        <f aca="true" t="shared" si="29" ref="AK38:AQ38">IF(AH16&amp;AH17&amp;AH18="","",IF(AH18="",SUBTOTAL(7,AH16:AH17)*(T47),SUBTOTAL(7,AH16:AH18)*(T47)))</f>
      </c>
      <c r="AL38" s="24">
        <f t="shared" si="29"/>
      </c>
      <c r="AM38" s="24">
        <f t="shared" si="29"/>
      </c>
      <c r="AN38" s="24">
        <f t="shared" si="29"/>
      </c>
      <c r="AO38" s="24">
        <f t="shared" si="29"/>
      </c>
      <c r="AP38" s="24">
        <f t="shared" si="29"/>
      </c>
      <c r="AQ38" s="24">
        <f t="shared" si="29"/>
      </c>
    </row>
    <row r="39" spans="1:43" ht="12" hidden="1">
      <c r="A39" s="20">
        <f>IF(A19="","",A19)</f>
      </c>
      <c r="B39" s="11">
        <f aca="true" t="shared" si="30" ref="B39:Z39">IF(B19&amp;B20&amp;B21="","",IF(B21="",SUBTOTAL(1,B19:B20),SUBTOTAL(1,B19:B21)))</f>
      </c>
      <c r="C39">
        <f t="shared" si="30"/>
      </c>
      <c r="D39">
        <f t="shared" si="30"/>
      </c>
      <c r="E39">
        <f t="shared" si="30"/>
      </c>
      <c r="F39">
        <f t="shared" si="30"/>
      </c>
      <c r="G39">
        <f t="shared" si="30"/>
      </c>
      <c r="H39">
        <f t="shared" si="30"/>
      </c>
      <c r="I39" s="12">
        <f t="shared" si="30"/>
      </c>
      <c r="J39">
        <f t="shared" si="30"/>
      </c>
      <c r="K39">
        <f t="shared" si="30"/>
      </c>
      <c r="L39">
        <f t="shared" si="30"/>
      </c>
      <c r="M39">
        <f t="shared" si="30"/>
      </c>
      <c r="N39">
        <f t="shared" si="30"/>
      </c>
      <c r="O39">
        <f t="shared" si="30"/>
      </c>
      <c r="P39">
        <f t="shared" si="30"/>
      </c>
      <c r="Q39" s="12">
        <f t="shared" si="30"/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>
        <f t="shared" si="30"/>
        <v>0</v>
      </c>
      <c r="Y39" s="12">
        <f t="shared" si="30"/>
        <v>0</v>
      </c>
      <c r="Z39">
        <f t="shared" si="30"/>
      </c>
      <c r="AA39" s="20">
        <f>IF(A19="","",A19)</f>
      </c>
      <c r="AB39" s="24">
        <f>IF(AG19&amp;AG20&amp;AG21="","",IF(AG21="",SUBTOTAL(1,AG19:AG20),SUBTOTAL(1,AG19:AG21)))</f>
      </c>
      <c r="AC39" s="24">
        <f aca="true" t="shared" si="31" ref="AC39:AI39">IF(AH19&amp;AH20&amp;AH21="","",IF(AH21="",SUBTOTAL(1,AH19:AH20)*(T47),SUBTOTAL(1,AH19:AH21)*(T47)))</f>
      </c>
      <c r="AD39" s="24">
        <f t="shared" si="31"/>
      </c>
      <c r="AE39" s="24">
        <f t="shared" si="31"/>
      </c>
      <c r="AF39" s="24">
        <f t="shared" si="31"/>
      </c>
      <c r="AG39" s="24">
        <f t="shared" si="31"/>
      </c>
      <c r="AH39" s="24">
        <f t="shared" si="31"/>
      </c>
      <c r="AI39" s="24">
        <f t="shared" si="31"/>
      </c>
      <c r="AJ39" s="24">
        <f>IF(AG19&amp;AG20&amp;AG21="","",IF(AG21="",SUBTOTAL(7,AG19:AG20),SUBTOTAL(7,AG19:AG21)))</f>
      </c>
      <c r="AK39" s="24">
        <f aca="true" t="shared" si="32" ref="AK39:AQ39">IF(AH19&amp;AH20&amp;AH21="","",IF(AH21="",SUBTOTAL(7,AH19:AH20)*(T47),SUBTOTAL(7,AH19:AH21)*(T47)))</f>
      </c>
      <c r="AL39" s="24">
        <f t="shared" si="32"/>
      </c>
      <c r="AM39" s="24">
        <f t="shared" si="32"/>
      </c>
      <c r="AN39" s="24">
        <f t="shared" si="32"/>
      </c>
      <c r="AO39" s="24">
        <f t="shared" si="32"/>
      </c>
      <c r="AP39" s="24">
        <f t="shared" si="32"/>
      </c>
      <c r="AQ39" s="24">
        <f t="shared" si="32"/>
      </c>
    </row>
    <row r="40" spans="1:43" ht="12" hidden="1">
      <c r="A40" s="20">
        <f>IF(A22="","",A22)</f>
      </c>
      <c r="B40" s="11">
        <f aca="true" t="shared" si="33" ref="B40:Z40">IF(B22&amp;B23&amp;B24="","",IF(B24="",SUBTOTAL(1,B22:B23),SUBTOTAL(1,B22:B24)))</f>
      </c>
      <c r="C40">
        <f t="shared" si="33"/>
      </c>
      <c r="D40">
        <f t="shared" si="33"/>
      </c>
      <c r="E40">
        <f t="shared" si="33"/>
      </c>
      <c r="F40">
        <f t="shared" si="33"/>
      </c>
      <c r="G40">
        <f t="shared" si="33"/>
      </c>
      <c r="H40">
        <f t="shared" si="33"/>
      </c>
      <c r="I40" s="12">
        <f t="shared" si="33"/>
      </c>
      <c r="J40">
        <f t="shared" si="33"/>
      </c>
      <c r="K40">
        <f t="shared" si="33"/>
      </c>
      <c r="L40">
        <f t="shared" si="33"/>
      </c>
      <c r="M40">
        <f t="shared" si="33"/>
      </c>
      <c r="N40">
        <f t="shared" si="33"/>
      </c>
      <c r="O40">
        <f t="shared" si="33"/>
      </c>
      <c r="P40">
        <f t="shared" si="33"/>
      </c>
      <c r="Q40" s="12">
        <f t="shared" si="33"/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 s="12">
        <f t="shared" si="33"/>
        <v>0</v>
      </c>
      <c r="Z40">
        <f t="shared" si="33"/>
      </c>
      <c r="AA40" s="20">
        <f>IF(A22="","",A22)</f>
      </c>
      <c r="AB40" s="24">
        <f>IF(AG22&amp;AG23&amp;AG24="","",IF(AG24="",SUBTOTAL(1,AG22:AG23),SUBTOTAL(1,AG22:AG24)))</f>
      </c>
      <c r="AC40" s="24">
        <f aca="true" t="shared" si="34" ref="AC40:AI40">IF(AH22&amp;AH23&amp;AH24="","",IF(AH24="",SUBTOTAL(1,AH22:AH23)*(T47),SUBTOTAL(1,AH22:AH24)*(T47)))</f>
      </c>
      <c r="AD40" s="24">
        <f t="shared" si="34"/>
      </c>
      <c r="AE40" s="24">
        <f t="shared" si="34"/>
      </c>
      <c r="AF40" s="24">
        <f t="shared" si="34"/>
      </c>
      <c r="AG40" s="24">
        <f t="shared" si="34"/>
      </c>
      <c r="AH40" s="24">
        <f t="shared" si="34"/>
      </c>
      <c r="AI40" s="24">
        <f t="shared" si="34"/>
      </c>
      <c r="AJ40" s="24">
        <f>IF(AG22&amp;AG23&amp;AG24="","",IF(AG24="",SUBTOTAL(7,AG22:AG23),SUBTOTAL(7,AG22:AG24)))</f>
      </c>
      <c r="AK40" s="24">
        <f aca="true" t="shared" si="35" ref="AK40:AQ40">IF(AH22&amp;AH23&amp;AH24="","",IF(AH24="",SUBTOTAL(7,AH22:AH23)*(T47),SUBTOTAL(7,AH22:AH24)*(T47)))</f>
      </c>
      <c r="AL40" s="24">
        <f t="shared" si="35"/>
      </c>
      <c r="AM40" s="24">
        <f t="shared" si="35"/>
      </c>
      <c r="AN40" s="24">
        <f t="shared" si="35"/>
      </c>
      <c r="AO40" s="24">
        <f t="shared" si="35"/>
      </c>
      <c r="AP40" s="24">
        <f t="shared" si="35"/>
      </c>
      <c r="AQ40" s="24">
        <f t="shared" si="35"/>
      </c>
    </row>
    <row r="41" spans="1:43" ht="12" hidden="1">
      <c r="A41" s="20">
        <f>IF(A25="","",A25)</f>
      </c>
      <c r="B41" s="11">
        <f aca="true" t="shared" si="36" ref="B41:Z41">IF(B25&amp;B26&amp;B27="","",IF(B27="",SUBTOTAL(1,B25:B26),SUBTOTAL(1,B25:B27)))</f>
      </c>
      <c r="C41">
        <f t="shared" si="36"/>
      </c>
      <c r="D41">
        <f t="shared" si="36"/>
      </c>
      <c r="E41">
        <f t="shared" si="36"/>
      </c>
      <c r="F41">
        <f t="shared" si="36"/>
      </c>
      <c r="G41">
        <f t="shared" si="36"/>
      </c>
      <c r="H41">
        <f t="shared" si="36"/>
      </c>
      <c r="I41" s="12">
        <f t="shared" si="36"/>
      </c>
      <c r="J41">
        <f t="shared" si="36"/>
      </c>
      <c r="K41">
        <f t="shared" si="36"/>
      </c>
      <c r="L41">
        <f t="shared" si="36"/>
      </c>
      <c r="M41">
        <f t="shared" si="36"/>
      </c>
      <c r="N41">
        <f t="shared" si="36"/>
      </c>
      <c r="O41">
        <f t="shared" si="36"/>
      </c>
      <c r="P41">
        <f t="shared" si="36"/>
      </c>
      <c r="Q41" s="12">
        <f t="shared" si="36"/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0</v>
      </c>
      <c r="Y41" s="12">
        <f t="shared" si="36"/>
        <v>0</v>
      </c>
      <c r="Z41">
        <f t="shared" si="36"/>
      </c>
      <c r="AA41" s="20">
        <f>IF(A25="","",A25)</f>
      </c>
      <c r="AB41" s="24">
        <f>IF(AG25&amp;AG26&amp;AG27="","",IF(AG27="",SUBTOTAL(1,AG25:AG26),SUBTOTAL(1,AG25:AG27)))</f>
      </c>
      <c r="AC41" s="24">
        <f aca="true" t="shared" si="37" ref="AC41:AI41">IF(AH25&amp;AH26&amp;AH27="","",IF(AH27="",SUBTOTAL(1,AH25:AH26)*(T47),SUBTOTAL(1,AH25:AH27)*(T47)))</f>
      </c>
      <c r="AD41" s="24">
        <f t="shared" si="37"/>
      </c>
      <c r="AE41" s="24">
        <f t="shared" si="37"/>
      </c>
      <c r="AF41" s="24">
        <f t="shared" si="37"/>
      </c>
      <c r="AG41" s="24">
        <f t="shared" si="37"/>
      </c>
      <c r="AH41" s="24">
        <f t="shared" si="37"/>
      </c>
      <c r="AI41" s="24">
        <f t="shared" si="37"/>
      </c>
      <c r="AJ41" s="24">
        <f>IF(AG25&amp;AG26&amp;AG27="","",IF(AG27="",SUBTOTAL(7,AG25:AG26),SUBTOTAL(7,AG25:AG27)))</f>
      </c>
      <c r="AK41" s="24">
        <f aca="true" t="shared" si="38" ref="AK41:AQ41">IF(AH25&amp;AH26&amp;AH27="","",IF(AH27="",SUBTOTAL(7,AH25:AH26)*(T47),SUBTOTAL(7,AH25:AH27)*(T47)))</f>
      </c>
      <c r="AL41" s="24">
        <f t="shared" si="38"/>
      </c>
      <c r="AM41" s="24">
        <f t="shared" si="38"/>
      </c>
      <c r="AN41" s="24">
        <f t="shared" si="38"/>
      </c>
      <c r="AO41" s="24">
        <f t="shared" si="38"/>
      </c>
      <c r="AP41" s="24">
        <f t="shared" si="38"/>
      </c>
      <c r="AQ41" s="24">
        <f t="shared" si="38"/>
      </c>
    </row>
    <row r="42" spans="1:43" ht="12" hidden="1">
      <c r="A42" s="20">
        <f>IF(A28="","",A28)</f>
      </c>
      <c r="B42" s="11">
        <f aca="true" t="shared" si="39" ref="B42:Z42">IF(B28&amp;B29&amp;B30="","",IF(B30="",SUBTOTAL(1,B28:B29),SUBTOTAL(1,B28:B30)))</f>
      </c>
      <c r="C42">
        <f t="shared" si="39"/>
      </c>
      <c r="D42">
        <f t="shared" si="39"/>
      </c>
      <c r="E42">
        <f t="shared" si="39"/>
      </c>
      <c r="F42">
        <f t="shared" si="39"/>
      </c>
      <c r="G42">
        <f t="shared" si="39"/>
      </c>
      <c r="H42">
        <f t="shared" si="39"/>
      </c>
      <c r="I42" s="1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 s="12">
        <f t="shared" si="39"/>
      </c>
      <c r="R42">
        <f t="shared" si="39"/>
        <v>0</v>
      </c>
      <c r="S42">
        <f t="shared" si="39"/>
        <v>0</v>
      </c>
      <c r="T42">
        <f t="shared" si="39"/>
        <v>0</v>
      </c>
      <c r="U42">
        <f t="shared" si="39"/>
        <v>0</v>
      </c>
      <c r="V42">
        <f t="shared" si="39"/>
        <v>0</v>
      </c>
      <c r="W42">
        <f t="shared" si="39"/>
        <v>0</v>
      </c>
      <c r="X42">
        <f t="shared" si="39"/>
        <v>0</v>
      </c>
      <c r="Y42" s="12">
        <f t="shared" si="39"/>
        <v>0</v>
      </c>
      <c r="Z42">
        <f t="shared" si="39"/>
      </c>
      <c r="AA42" s="20">
        <f>IF(A28="","",A28)</f>
      </c>
      <c r="AB42" s="24">
        <f>IF(AG28&amp;AG29&amp;AG30="","",IF(AG30="",SUBTOTAL(1,AG28:AG29),SUBTOTAL(1,AG28:AG30)))</f>
      </c>
      <c r="AC42" s="24">
        <f aca="true" t="shared" si="40" ref="AC42:AI42">IF(AH28&amp;AH29&amp;AH30="","",IF(AH30="",SUBTOTAL(1,AH28:AH29)*(T47),SUBTOTAL(1,AH28:AH30)*(T47)))</f>
      </c>
      <c r="AD42" s="24">
        <f t="shared" si="40"/>
      </c>
      <c r="AE42" s="24">
        <f t="shared" si="40"/>
      </c>
      <c r="AF42" s="24">
        <f t="shared" si="40"/>
      </c>
      <c r="AG42" s="24">
        <f t="shared" si="40"/>
      </c>
      <c r="AH42" s="24">
        <f t="shared" si="40"/>
      </c>
      <c r="AI42" s="24">
        <f t="shared" si="40"/>
      </c>
      <c r="AJ42" s="24">
        <f>IF(AG28&amp;AG29&amp;AG30="","",IF(AG30="",SUBTOTAL(7,AG28:AG29),SUBTOTAL(7,AG28:AG30)))</f>
      </c>
      <c r="AK42" s="24">
        <f aca="true" t="shared" si="41" ref="AK42:AQ42">IF(AH28&amp;AH29&amp;AH30="","",IF(AH30="",SUBTOTAL(7,AH28:AH29)*(T47),SUBTOTAL(7,AH28:AH30)*(T47)))</f>
      </c>
      <c r="AL42" s="24">
        <f t="shared" si="41"/>
      </c>
      <c r="AM42" s="24">
        <f t="shared" si="41"/>
      </c>
      <c r="AN42" s="24">
        <f t="shared" si="41"/>
      </c>
      <c r="AO42" s="24">
        <f t="shared" si="41"/>
      </c>
      <c r="AP42" s="24">
        <f t="shared" si="41"/>
      </c>
      <c r="AQ42" s="24">
        <f t="shared" si="41"/>
      </c>
    </row>
    <row r="43" spans="1:43" ht="12" hidden="1">
      <c r="A43" s="20">
        <f>IF(A31="","",A31)</f>
      </c>
      <c r="B43" s="14">
        <f aca="true" t="shared" si="42" ref="B43:Z43">IF(B31&amp;B32&amp;B33="","",IF(B33="",SUBTOTAL(1,B31:B32),SUBTOTAL(1,B31:B33)))</f>
      </c>
      <c r="C43" s="15">
        <f t="shared" si="42"/>
      </c>
      <c r="D43" s="15">
        <f t="shared" si="42"/>
      </c>
      <c r="E43" s="15">
        <f t="shared" si="42"/>
      </c>
      <c r="F43" s="15">
        <f t="shared" si="42"/>
      </c>
      <c r="G43" s="15">
        <f t="shared" si="42"/>
      </c>
      <c r="H43" s="15">
        <f t="shared" si="42"/>
      </c>
      <c r="I43" s="16">
        <f t="shared" si="42"/>
      </c>
      <c r="J43" s="15">
        <f t="shared" si="42"/>
      </c>
      <c r="K43" s="15">
        <f t="shared" si="42"/>
      </c>
      <c r="L43" s="15">
        <f t="shared" si="42"/>
      </c>
      <c r="M43" s="15">
        <f t="shared" si="42"/>
      </c>
      <c r="N43" s="15">
        <f t="shared" si="42"/>
      </c>
      <c r="O43" s="15">
        <f t="shared" si="42"/>
      </c>
      <c r="P43" s="15">
        <f t="shared" si="42"/>
      </c>
      <c r="Q43" s="16">
        <f t="shared" si="42"/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6">
        <f t="shared" si="42"/>
        <v>0</v>
      </c>
      <c r="Z43">
        <f t="shared" si="42"/>
      </c>
      <c r="AA43" s="20">
        <f>IF(A31="","",A31)</f>
      </c>
      <c r="AB43" s="24">
        <f>IF(AG31&amp;AG32&amp;AG33="","",IF(AG33="",SUBTOTAL(1,AG31:AG32),SUBTOTAL(1,AG31:AG33)))</f>
      </c>
      <c r="AC43" s="24">
        <f aca="true" t="shared" si="43" ref="AC43:AI43">IF(AH31&amp;AH32&amp;AH33="","",IF(AH33="",SUBTOTAL(1,AH31:AH32)*(T47),SUBTOTAL(1,AH31:AH33)*(T47)))</f>
      </c>
      <c r="AD43" s="24">
        <f t="shared" si="43"/>
      </c>
      <c r="AE43" s="24">
        <f t="shared" si="43"/>
      </c>
      <c r="AF43" s="24">
        <f t="shared" si="43"/>
      </c>
      <c r="AG43" s="24">
        <f t="shared" si="43"/>
      </c>
      <c r="AH43" s="24">
        <f t="shared" si="43"/>
      </c>
      <c r="AI43" s="24">
        <f t="shared" si="43"/>
      </c>
      <c r="AJ43" s="24">
        <f>IF(AG31&amp;AG32&amp;AG33="","",IF(AG33="",SUBTOTAL(7,AG31:AG32),SUBTOTAL(7,AG31:AG33)))</f>
      </c>
      <c r="AK43" s="24">
        <f aca="true" t="shared" si="44" ref="AK43:AQ43">IF(AH31&amp;AH32&amp;AH33="","",IF(AH33="",SUBTOTAL(7,AH31:AH32)*(T47),SUBTOTAL(7,AH31:AH33)*(T47)))</f>
      </c>
      <c r="AL43" s="24">
        <f t="shared" si="44"/>
      </c>
      <c r="AM43" s="24">
        <f t="shared" si="44"/>
      </c>
      <c r="AN43" s="24">
        <f t="shared" si="44"/>
      </c>
      <c r="AO43" s="24">
        <f t="shared" si="44"/>
      </c>
      <c r="AP43" s="24">
        <f t="shared" si="44"/>
      </c>
      <c r="AQ43" s="24">
        <f t="shared" si="44"/>
      </c>
    </row>
    <row r="44" spans="23:39" ht="12" hidden="1">
      <c r="W44" s="40"/>
      <c r="X44" s="40"/>
      <c r="Y44" s="40"/>
      <c r="Z44" s="25" t="s">
        <v>35</v>
      </c>
      <c r="AA44" s="25"/>
      <c r="AB44" s="26"/>
      <c r="AC44" s="35" t="s">
        <v>36</v>
      </c>
      <c r="AD44" s="35" t="s">
        <v>37</v>
      </c>
      <c r="AE44" s="35" t="s">
        <v>38</v>
      </c>
      <c r="AF44" s="35" t="s">
        <v>39</v>
      </c>
      <c r="AG44" s="35" t="s">
        <v>40</v>
      </c>
      <c r="AH44" s="35" t="s">
        <v>93</v>
      </c>
      <c r="AI44" s="35" t="s">
        <v>94</v>
      </c>
      <c r="AJ44" s="27"/>
      <c r="AK44" s="27"/>
      <c r="AL44" s="27"/>
      <c r="AM44" s="27"/>
    </row>
    <row r="45" spans="1:39" ht="12" hidden="1">
      <c r="A45" t="s">
        <v>41</v>
      </c>
      <c r="F45" s="28" t="s">
        <v>42</v>
      </c>
      <c r="G45" s="28"/>
      <c r="H45" s="28" t="s">
        <v>43</v>
      </c>
      <c r="I45" s="28" t="s">
        <v>44</v>
      </c>
      <c r="J45" s="28" t="s">
        <v>45</v>
      </c>
      <c r="K45" s="28" t="s">
        <v>46</v>
      </c>
      <c r="L45" s="28" t="s">
        <v>47</v>
      </c>
      <c r="M45" s="28" t="s">
        <v>89</v>
      </c>
      <c r="N45" s="28" t="s">
        <v>90</v>
      </c>
      <c r="AB45" s="20">
        <f>IF(A10="","",A10)</f>
      </c>
      <c r="AC45" s="26">
        <f aca="true" t="shared" si="45" ref="AC45:AC52">IF(AC36="","",AC36/AB36)</f>
      </c>
      <c r="AD45" s="26">
        <f aca="true" t="shared" si="46" ref="AD45:AD52">IF(AD36="","",AD36/AB36)</f>
      </c>
      <c r="AE45" s="26">
        <f aca="true" t="shared" si="47" ref="AE45:AE52">IF(AE36="","",AE36/AB36)</f>
      </c>
      <c r="AF45" s="26">
        <f aca="true" t="shared" si="48" ref="AF45:AF52">IF(AF36="","",AF36/AB36)</f>
      </c>
      <c r="AG45" s="26">
        <f aca="true" t="shared" si="49" ref="AG45:AG52">IF(AG36="","",AG36/AB36)</f>
      </c>
      <c r="AH45" s="26">
        <f aca="true" t="shared" si="50" ref="AH45:AH52">IF(AH36="","",AH36/AB36)</f>
      </c>
      <c r="AI45" s="26">
        <f aca="true" t="shared" si="51" ref="AI45:AI52">IF(AI36="","",AI36/AB36)</f>
      </c>
      <c r="AJ45" s="27"/>
      <c r="AK45" s="27"/>
      <c r="AL45" s="27"/>
      <c r="AM45" s="27"/>
    </row>
    <row r="46" spans="1:39" ht="12" hidden="1">
      <c r="A46" s="20">
        <f>IF(A10="","",A10)</f>
      </c>
      <c r="F46" s="28" t="s">
        <v>63</v>
      </c>
      <c r="G46" s="28"/>
      <c r="H46" s="21" t="e">
        <f aca="true" t="shared" si="52" ref="H46:H53">IF(K36="","",J36/K36)</f>
        <v>#VALUE!</v>
      </c>
      <c r="I46" s="22" t="e">
        <f>IF(L36="","",J36/L36)</f>
        <v>#VALUE!</v>
      </c>
      <c r="J46" s="22" t="e">
        <f>IF(M36="","",J36/M36)</f>
        <v>#VALUE!</v>
      </c>
      <c r="K46" s="22" t="e">
        <f>IF(N36="","",J36/N36)</f>
        <v>#VALUE!</v>
      </c>
      <c r="L46" s="22" t="e">
        <f aca="true" t="shared" si="53" ref="L46:L53">IF(O36="","",J36/O36)</f>
        <v>#VALUE!</v>
      </c>
      <c r="M46" s="22" t="e">
        <f aca="true" t="shared" si="54" ref="M46:M53">IF(P36="","",J36/P36)</f>
        <v>#VALUE!</v>
      </c>
      <c r="N46" s="23" t="e">
        <f aca="true" t="shared" si="55" ref="N46:N53">IF(Q36="","",J36/Q36)</f>
        <v>#VALUE!</v>
      </c>
      <c r="P46" s="29" t="s">
        <v>64</v>
      </c>
      <c r="Q46" s="29"/>
      <c r="R46" s="29"/>
      <c r="S46" s="29"/>
      <c r="T46" s="30" t="s">
        <v>65</v>
      </c>
      <c r="U46" s="30" t="s">
        <v>66</v>
      </c>
      <c r="V46" s="30" t="s">
        <v>67</v>
      </c>
      <c r="W46" s="30" t="s">
        <v>68</v>
      </c>
      <c r="X46" s="30" t="s">
        <v>69</v>
      </c>
      <c r="Y46" s="30" t="s">
        <v>83</v>
      </c>
      <c r="Z46" s="30" t="s">
        <v>84</v>
      </c>
      <c r="AA46" s="39"/>
      <c r="AB46" s="20">
        <f>IF(A13="","",A13)</f>
      </c>
      <c r="AC46" s="26">
        <f t="shared" si="45"/>
      </c>
      <c r="AD46" s="26">
        <f t="shared" si="46"/>
      </c>
      <c r="AE46" s="26">
        <f t="shared" si="47"/>
      </c>
      <c r="AF46" s="26">
        <f t="shared" si="48"/>
      </c>
      <c r="AG46" s="26">
        <f t="shared" si="49"/>
      </c>
      <c r="AH46" s="26">
        <f t="shared" si="50"/>
      </c>
      <c r="AI46" s="26">
        <f t="shared" si="51"/>
      </c>
      <c r="AJ46" s="27"/>
      <c r="AK46" s="27"/>
      <c r="AL46" s="27"/>
      <c r="AM46" s="27"/>
    </row>
    <row r="47" spans="1:39" ht="12" hidden="1">
      <c r="A47" s="20">
        <f>IF(A13="","",A13)</f>
      </c>
      <c r="H47" s="11">
        <f t="shared" si="52"/>
      </c>
      <c r="I47">
        <f aca="true" t="shared" si="56" ref="I47:I53">IF(L37="","",J37/L37)</f>
      </c>
      <c r="J47">
        <f aca="true" t="shared" si="57" ref="J47:J53">IF(M37="","",J37/M37)</f>
      </c>
      <c r="K47">
        <f aca="true" t="shared" si="58" ref="K47:K53">IF(N37="","",J37/N37)</f>
      </c>
      <c r="L47">
        <f t="shared" si="53"/>
      </c>
      <c r="M47">
        <f t="shared" si="54"/>
      </c>
      <c r="N47" s="12">
        <f t="shared" si="55"/>
      </c>
      <c r="Q47" s="29" t="s">
        <v>70</v>
      </c>
      <c r="R47" s="29"/>
      <c r="S47" s="29"/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/>
      <c r="AB47" s="20">
        <f>IF(A16="","",A16)</f>
      </c>
      <c r="AC47" s="26">
        <f t="shared" si="45"/>
      </c>
      <c r="AD47" s="26">
        <f t="shared" si="46"/>
      </c>
      <c r="AE47" s="26">
        <f t="shared" si="47"/>
      </c>
      <c r="AF47" s="26">
        <f t="shared" si="48"/>
      </c>
      <c r="AG47" s="26">
        <f t="shared" si="49"/>
      </c>
      <c r="AH47" s="26">
        <f t="shared" si="50"/>
      </c>
      <c r="AI47" s="26">
        <f t="shared" si="51"/>
      </c>
      <c r="AJ47" s="27"/>
      <c r="AK47" s="27"/>
      <c r="AL47" s="27"/>
      <c r="AM47" s="27"/>
    </row>
    <row r="48" spans="1:39" ht="12" hidden="1">
      <c r="A48" s="20">
        <f>IF(A16="","",A16)</f>
      </c>
      <c r="H48" s="11">
        <f t="shared" si="52"/>
      </c>
      <c r="I48">
        <f t="shared" si="56"/>
      </c>
      <c r="J48">
        <f t="shared" si="57"/>
      </c>
      <c r="K48">
        <f t="shared" si="58"/>
      </c>
      <c r="L48">
        <f t="shared" si="53"/>
      </c>
      <c r="M48">
        <f t="shared" si="54"/>
      </c>
      <c r="N48" s="12">
        <f t="shared" si="55"/>
      </c>
      <c r="P48" s="32" t="s">
        <v>71</v>
      </c>
      <c r="Q48" s="32"/>
      <c r="R48" s="32"/>
      <c r="S48" s="32"/>
      <c r="AB48" s="20">
        <f>IF(A19="","",A19)</f>
      </c>
      <c r="AC48" s="26">
        <f t="shared" si="45"/>
      </c>
      <c r="AD48" s="26">
        <f t="shared" si="46"/>
      </c>
      <c r="AE48" s="26">
        <f t="shared" si="47"/>
      </c>
      <c r="AF48" s="26">
        <f t="shared" si="48"/>
      </c>
      <c r="AG48" s="26">
        <f t="shared" si="49"/>
      </c>
      <c r="AH48" s="26">
        <f t="shared" si="50"/>
      </c>
      <c r="AI48" s="26">
        <f t="shared" si="51"/>
      </c>
      <c r="AJ48" s="27"/>
      <c r="AK48" s="27"/>
      <c r="AL48" s="27"/>
      <c r="AM48" s="27"/>
    </row>
    <row r="49" spans="1:39" ht="12" hidden="1">
      <c r="A49" s="20">
        <f>IF(A19="","",A19)</f>
      </c>
      <c r="H49" s="11">
        <f t="shared" si="52"/>
      </c>
      <c r="I49">
        <f t="shared" si="56"/>
      </c>
      <c r="J49">
        <f t="shared" si="57"/>
      </c>
      <c r="K49">
        <f t="shared" si="58"/>
      </c>
      <c r="L49">
        <f t="shared" si="53"/>
      </c>
      <c r="M49">
        <f t="shared" si="54"/>
      </c>
      <c r="N49" s="12">
        <f t="shared" si="55"/>
      </c>
      <c r="P49" s="32" t="s">
        <v>72</v>
      </c>
      <c r="Q49" s="32"/>
      <c r="R49" s="32"/>
      <c r="S49" s="32"/>
      <c r="AB49" s="20">
        <f>IF(A22="","",A22)</f>
      </c>
      <c r="AC49" s="26">
        <f t="shared" si="45"/>
      </c>
      <c r="AD49" s="26">
        <f t="shared" si="46"/>
      </c>
      <c r="AE49" s="26">
        <f t="shared" si="47"/>
      </c>
      <c r="AF49" s="26">
        <f t="shared" si="48"/>
      </c>
      <c r="AG49" s="26">
        <f t="shared" si="49"/>
      </c>
      <c r="AH49" s="26">
        <f t="shared" si="50"/>
      </c>
      <c r="AI49" s="26">
        <f t="shared" si="51"/>
      </c>
      <c r="AJ49" s="27"/>
      <c r="AK49" s="27"/>
      <c r="AL49" s="27"/>
      <c r="AM49" s="27"/>
    </row>
    <row r="50" spans="1:39" ht="12" hidden="1">
      <c r="A50" s="20">
        <f>IF(A22="","",A22)</f>
      </c>
      <c r="H50" s="11">
        <f t="shared" si="52"/>
      </c>
      <c r="I50">
        <f t="shared" si="56"/>
      </c>
      <c r="J50">
        <f t="shared" si="57"/>
      </c>
      <c r="K50">
        <f t="shared" si="58"/>
      </c>
      <c r="L50">
        <f t="shared" si="53"/>
      </c>
      <c r="M50">
        <f t="shared" si="54"/>
      </c>
      <c r="N50" s="12">
        <f t="shared" si="55"/>
      </c>
      <c r="P50" s="32" t="s">
        <v>73</v>
      </c>
      <c r="Q50" s="32"/>
      <c r="R50" s="32"/>
      <c r="S50" s="32"/>
      <c r="AB50" s="20">
        <f>IF(A25="","",A25)</f>
      </c>
      <c r="AC50" s="26">
        <f t="shared" si="45"/>
      </c>
      <c r="AD50" s="26">
        <f t="shared" si="46"/>
      </c>
      <c r="AE50" s="26">
        <f t="shared" si="47"/>
      </c>
      <c r="AF50" s="26">
        <f t="shared" si="48"/>
      </c>
      <c r="AG50" s="26">
        <f t="shared" si="49"/>
      </c>
      <c r="AH50" s="26">
        <f t="shared" si="50"/>
      </c>
      <c r="AI50" s="26">
        <f t="shared" si="51"/>
      </c>
      <c r="AJ50" s="27"/>
      <c r="AK50" s="27"/>
      <c r="AL50" s="27"/>
      <c r="AM50" s="27"/>
    </row>
    <row r="51" spans="1:39" ht="12" hidden="1">
      <c r="A51" s="20">
        <f>IF(A25="","",A25)</f>
      </c>
      <c r="H51" s="11">
        <f t="shared" si="52"/>
      </c>
      <c r="I51">
        <f t="shared" si="56"/>
      </c>
      <c r="J51">
        <f t="shared" si="57"/>
      </c>
      <c r="K51">
        <f t="shared" si="58"/>
      </c>
      <c r="L51">
        <f t="shared" si="53"/>
      </c>
      <c r="M51">
        <f t="shared" si="54"/>
      </c>
      <c r="N51" s="12">
        <f t="shared" si="55"/>
      </c>
      <c r="P51" s="32" t="s">
        <v>74</v>
      </c>
      <c r="Q51" s="32"/>
      <c r="R51" s="32"/>
      <c r="S51" s="32"/>
      <c r="AB51" s="20">
        <f>IF(A28="","",A28)</f>
      </c>
      <c r="AC51" s="26">
        <f t="shared" si="45"/>
      </c>
      <c r="AD51" s="26">
        <f t="shared" si="46"/>
      </c>
      <c r="AE51" s="26">
        <f t="shared" si="47"/>
      </c>
      <c r="AF51" s="26">
        <f t="shared" si="48"/>
      </c>
      <c r="AG51" s="26">
        <f t="shared" si="49"/>
      </c>
      <c r="AH51" s="26">
        <f t="shared" si="50"/>
      </c>
      <c r="AI51" s="26">
        <f t="shared" si="51"/>
      </c>
      <c r="AJ51" s="27"/>
      <c r="AK51" s="27"/>
      <c r="AL51" s="27"/>
      <c r="AM51" s="27"/>
    </row>
    <row r="52" spans="1:39" ht="12" hidden="1">
      <c r="A52" s="20">
        <f>IF(A28="","",A28)</f>
      </c>
      <c r="H52" s="11">
        <f t="shared" si="52"/>
      </c>
      <c r="I52">
        <f t="shared" si="56"/>
      </c>
      <c r="J52">
        <f t="shared" si="57"/>
      </c>
      <c r="K52">
        <f t="shared" si="58"/>
      </c>
      <c r="L52">
        <f t="shared" si="53"/>
      </c>
      <c r="M52">
        <f t="shared" si="54"/>
      </c>
      <c r="N52" s="12">
        <f t="shared" si="55"/>
      </c>
      <c r="P52" s="32" t="s">
        <v>75</v>
      </c>
      <c r="Q52" s="32"/>
      <c r="R52" s="32"/>
      <c r="S52" s="32"/>
      <c r="AB52" s="20">
        <f>IF(A31="","",A31)</f>
      </c>
      <c r="AC52" s="26">
        <f t="shared" si="45"/>
      </c>
      <c r="AD52" s="26">
        <f t="shared" si="46"/>
      </c>
      <c r="AE52" s="26">
        <f t="shared" si="47"/>
      </c>
      <c r="AF52" s="26">
        <f t="shared" si="48"/>
      </c>
      <c r="AG52" s="26">
        <f t="shared" si="49"/>
      </c>
      <c r="AH52" s="26">
        <f t="shared" si="50"/>
      </c>
      <c r="AI52" s="26">
        <f t="shared" si="51"/>
      </c>
      <c r="AJ52" s="27"/>
      <c r="AK52" s="27"/>
      <c r="AL52" s="27"/>
      <c r="AM52" s="27"/>
    </row>
    <row r="53" spans="1:14" ht="12" hidden="1">
      <c r="A53" s="20">
        <f>IF(A31="","",A31)</f>
      </c>
      <c r="H53" s="14">
        <f t="shared" si="52"/>
      </c>
      <c r="I53" s="15">
        <f t="shared" si="56"/>
      </c>
      <c r="J53" s="15">
        <f t="shared" si="57"/>
      </c>
      <c r="K53" s="15">
        <f t="shared" si="58"/>
      </c>
      <c r="L53" s="15">
        <f t="shared" si="53"/>
      </c>
      <c r="M53" s="15">
        <f t="shared" si="54"/>
      </c>
      <c r="N53" s="16">
        <f t="shared" si="55"/>
      </c>
    </row>
    <row r="54" spans="1:14" ht="12" hidden="1">
      <c r="A54" t="s">
        <v>76</v>
      </c>
      <c r="E54" s="33" t="s">
        <v>77</v>
      </c>
      <c r="F54" s="33"/>
      <c r="G54" s="33"/>
      <c r="H54" s="34" t="e">
        <f>IF(H48&amp;H49&amp;H50&amp;H51&amp;H52&amp;H53="",AVERAGE(H46:H47),IF(H49&amp;H50&amp;H51&amp;H52&amp;H53="",AVERAGE(H46:H48),IF(H50&amp;H51&amp;H52&amp;H53="",AVERAGE(H46:H49),IF(H51&amp;H52&amp;H53="",AVERAGE(H46:H50),IF(H52&amp;H53="",AVERAGE(H46:H51),IF(H53="",AVERAGE(H46:H52),AVERAGE(H46:H53)))))))</f>
        <v>#VALUE!</v>
      </c>
      <c r="I54" s="34" t="e">
        <f>IF(I48&amp;I49&amp;I50&amp;I51&amp;I52&amp;I53="",AVERAGE(I46:I47),IF(I49&amp;I50&amp;I51&amp;I52&amp;I53="",AVERAGE(I46:I48),IF(I50&amp;I51&amp;I52&amp;I53="",AVERAGE(I46:I49),IF(I51&amp;I52&amp;I53="",AVERAGE(I46:I50),IF(I52&amp;I53="",AVERAGE(I46:I51),IF(I53="",AVERAGE(I46:I52),AVERAGE(I46:I53)))))))</f>
        <v>#VALUE!</v>
      </c>
      <c r="J54" s="34" t="e">
        <f>IF(J48&amp;J49&amp;J50&amp;J51&amp;J52&amp;J53="",AVERAGE(J46:J47),IF(J49&amp;J50&amp;J51&amp;J52&amp;J53="",AVERAGE(J46:J48),IF(J50&amp;J51&amp;J52&amp;J53="",AVERAGE(J46:J49),IF(J51&amp;J52&amp;J53="",AVERAGE(J46:J50),IF(J52&amp;J53="",AVERAGE(J46:J51),IF(J53="",AVERAGE(J46:J52),AVERAGE(J46:J53)))))))</f>
        <v>#VALUE!</v>
      </c>
      <c r="K54" s="34" t="e">
        <f>IF(K48&amp;K49&amp;K50&amp;K51&amp;K52&amp;K53="",AVERAGE(K46:K47),IF(K49&amp;K50&amp;K51&amp;K52&amp;K53="",AVERAGE(K46:K48),IF(K50&amp;K51&amp;K52&amp;K53="",AVERAGE(K46:K49),IF(K51&amp;K52&amp;K53="",AVERAGE(K46:K50),IF(K52&amp;K53="",AVERAGE(K46:K51),IF(K53="",AVERAGE(K46:K52),AVERAGE(K46:K53)))))))</f>
        <v>#VALUE!</v>
      </c>
      <c r="L54" s="34" t="e">
        <f>IF(L48&amp;L49&amp;L50&amp;L51&amp;L52&amp;L53="",AVERAGE(L46:L47),IF(L49&amp;L50&amp;L51&amp;L52&amp;L53="",AVERAGE(L46:L48),IF(L50&amp;L51&amp;L52&amp;L53="",AVERAGE(L46:L49),IF(L51&amp;L52&amp;L53="",AVERAGE(L46:L50),IF(L52&amp;L53="",AVERAGE(L46:L51),IF(L53="",AVERAGE(L46:L52),AVERAGE(L46:L53)))))))</f>
        <v>#VALUE!</v>
      </c>
      <c r="M54" s="34"/>
      <c r="N54" s="34"/>
    </row>
    <row r="55" ht="12" hidden="1"/>
    <row r="56" ht="12" hidden="1"/>
    <row r="57" ht="12" hidden="1"/>
    <row r="58" ht="0.75" customHeight="1"/>
    <row r="61" ht="12.75" customHeight="1"/>
  </sheetData>
  <sheetProtection password="8B09" sheet="1" objects="1" scenarios="1"/>
  <mergeCells count="7">
    <mergeCell ref="A8:I8"/>
    <mergeCell ref="A7:I7"/>
    <mergeCell ref="A1:C1"/>
    <mergeCell ref="A3:C3"/>
    <mergeCell ref="A2:C2"/>
    <mergeCell ref="A4:C4"/>
    <mergeCell ref="A6:I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9" width="13.140625" style="0" customWidth="1"/>
    <col min="10" max="10" width="3.7109375" style="0" customWidth="1"/>
    <col min="11" max="11" width="2.7109375" style="42" customWidth="1"/>
  </cols>
  <sheetData>
    <row r="1" spans="1:2" ht="12">
      <c r="A1" s="39"/>
      <c r="B1" s="3"/>
    </row>
    <row r="2" spans="1:9" ht="15">
      <c r="A2" s="82"/>
      <c r="B2" s="83" t="s">
        <v>1</v>
      </c>
      <c r="C2" s="83"/>
      <c r="D2" s="83"/>
      <c r="E2" s="83"/>
      <c r="F2" s="83"/>
      <c r="G2" s="83"/>
      <c r="H2" s="83"/>
      <c r="I2" s="83"/>
    </row>
    <row r="3" spans="1:9" ht="15">
      <c r="A3" s="84" t="s">
        <v>0</v>
      </c>
      <c r="B3" s="85" t="str">
        <f>('raw data 1'!B9)</f>
        <v>Sample 1</v>
      </c>
      <c r="C3" s="85" t="str">
        <f>('raw data 1'!C9)</f>
        <v>Sample 2</v>
      </c>
      <c r="D3" s="85" t="str">
        <f>('raw data 1'!D9)</f>
        <v>Sample 3</v>
      </c>
      <c r="E3" s="85" t="str">
        <f>('raw data 1'!E9)</f>
        <v>Sample 4</v>
      </c>
      <c r="F3" s="85" t="str">
        <f>('raw data 1'!F9)</f>
        <v>Sample 5</v>
      </c>
      <c r="G3" s="85" t="str">
        <f>('raw data 1'!G9)</f>
        <v>Sample 6</v>
      </c>
      <c r="H3" s="85" t="str">
        <f>('raw data 1'!H9)</f>
        <v>Sample 7</v>
      </c>
      <c r="I3" s="85" t="str">
        <f>('raw data 1'!I9)</f>
        <v>Sample 8</v>
      </c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10" ht="15">
      <c r="A5" s="87">
        <f>('raw data 1'!A10)</f>
        <v>0</v>
      </c>
      <c r="B5" s="88" t="e">
        <f>((('raw data 1'!AB$36)*('raw data 1'!$D$4/5))*(1000/'raw data 1'!$D$3))/('Raw Data'!$L$4)</f>
        <v>#VALUE!</v>
      </c>
      <c r="C5" s="88" t="e">
        <f>((('raw data 1'!AC$36)*('raw data 1'!$D$4/5))*(1000/'raw data 1'!$D$3))/('Raw Data'!$L$4)</f>
        <v>#VALUE!</v>
      </c>
      <c r="D5" s="88" t="e">
        <f>((('raw data 1'!AD$36)*('raw data 1'!$D$4/5))*(1000/'raw data 1'!$D$3))/('Raw Data'!$L$4)</f>
        <v>#VALUE!</v>
      </c>
      <c r="E5" s="88" t="e">
        <f>((('raw data 1'!AE$36)*('raw data 1'!$D$4/5))*(1000/'raw data 1'!$D$3))/('Raw Data'!$L$4)</f>
        <v>#VALUE!</v>
      </c>
      <c r="F5" s="88" t="e">
        <f>((('raw data 1'!AF$36)*('raw data 1'!$D$4/5))*(1000/'raw data 1'!$D$3))/('Raw Data'!$L$4)</f>
        <v>#VALUE!</v>
      </c>
      <c r="G5" s="88" t="e">
        <f>((('raw data 1'!AG$36)*('raw data 1'!$D$4/5))*(1000/'raw data 1'!$D$3))/('Raw Data'!$L$4)</f>
        <v>#VALUE!</v>
      </c>
      <c r="H5" s="88" t="e">
        <f>((('raw data 1'!AH$36)*('raw data 1'!$D$4/5))*(1000/'raw data 1'!$D$3))/('Raw Data'!$L$4)</f>
        <v>#VALUE!</v>
      </c>
      <c r="I5" s="88" t="e">
        <f>((('raw data 1'!AI$36)*('raw data 1'!$D$4/5))*(1000/'raw data 1'!$D$3))/('Raw Data'!$L$4)</f>
        <v>#VALUE!</v>
      </c>
      <c r="J5" s="43"/>
    </row>
    <row r="6" spans="1:10" ht="15">
      <c r="A6" s="87">
        <f>('raw data 1'!A13)</f>
        <v>0</v>
      </c>
      <c r="B6" s="88" t="e">
        <f>((('raw data 1'!AB$37)*('raw data 1'!$D$4/5))*(1000/'raw data 1'!$D$3))/('Raw Data'!$L$7)</f>
        <v>#VALUE!</v>
      </c>
      <c r="C6" s="88" t="e">
        <f>((('raw data 1'!AC$37)*('raw data 1'!$D$4/5))*(1000/'raw data 1'!$D$3))/('Raw Data'!$L$7)</f>
        <v>#VALUE!</v>
      </c>
      <c r="D6" s="88" t="e">
        <f>((('raw data 1'!AD$37)*('raw data 1'!$D$4/5))*(1000/'raw data 1'!$D$3))/('Raw Data'!$L$7)</f>
        <v>#VALUE!</v>
      </c>
      <c r="E6" s="88" t="e">
        <f>((('raw data 1'!AE$37)*('raw data 1'!$D$4/5))*(1000/'raw data 1'!$D$3))/('Raw Data'!$L$7)</f>
        <v>#VALUE!</v>
      </c>
      <c r="F6" s="88" t="e">
        <f>((('raw data 1'!AF$37)*('raw data 1'!$D$4/5))*(1000/'raw data 1'!$D$3))/('Raw Data'!$L$7)</f>
        <v>#VALUE!</v>
      </c>
      <c r="G6" s="88" t="e">
        <f>((('raw data 1'!AG$37)*('raw data 1'!$D$4/5))*(1000/'raw data 1'!$D$3))/('Raw Data'!$L$7)</f>
        <v>#VALUE!</v>
      </c>
      <c r="H6" s="88" t="e">
        <f>((('raw data 1'!AH$37)*('raw data 1'!$D$4/5))*(1000/'raw data 1'!$D$3))/('Raw Data'!$L$7)</f>
        <v>#VALUE!</v>
      </c>
      <c r="I6" s="88" t="e">
        <f>((('raw data 1'!AI$37)*('raw data 1'!$D$4/5))*(1000/'raw data 1'!$D$3))/('Raw Data'!$L$7)</f>
        <v>#VALUE!</v>
      </c>
      <c r="J6" s="43"/>
    </row>
    <row r="7" spans="1:10" ht="15">
      <c r="A7" s="87">
        <f>('raw data 1'!A16)</f>
        <v>0</v>
      </c>
      <c r="B7" s="88" t="e">
        <f>((('raw data 1'!AB$38)*('raw data 1'!$D$4/5))*(1000/'raw data 1'!$D$3))/('Raw Data'!$L$10)</f>
        <v>#VALUE!</v>
      </c>
      <c r="C7" s="88" t="e">
        <f>((('raw data 1'!AC$38)*('raw data 1'!$D$4/5))*(1000/'raw data 1'!$D$3))/('Raw Data'!$L$10)</f>
        <v>#VALUE!</v>
      </c>
      <c r="D7" s="88" t="e">
        <f>((('raw data 1'!AD$38)*('raw data 1'!$D$4/5))*(1000/'raw data 1'!$D$3))/('Raw Data'!$L$10)</f>
        <v>#VALUE!</v>
      </c>
      <c r="E7" s="88" t="e">
        <f>((('raw data 1'!AE$38)*('raw data 1'!$D$4/5))*(1000/'raw data 1'!$D$3))/('Raw Data'!$L$10)</f>
        <v>#VALUE!</v>
      </c>
      <c r="F7" s="88" t="e">
        <f>((('raw data 1'!AF$38)*('raw data 1'!$D$4/5))*(1000/'raw data 1'!$D$3))/('Raw Data'!$L$10)</f>
        <v>#VALUE!</v>
      </c>
      <c r="G7" s="88" t="e">
        <f>((('raw data 1'!AG$38)*('raw data 1'!$D$4/5))*(1000/'raw data 1'!$D$3))/('Raw Data'!$L$10)</f>
        <v>#VALUE!</v>
      </c>
      <c r="H7" s="88" t="e">
        <f>((('raw data 1'!AH$38)*('raw data 1'!$D$4/5))*(1000/'raw data 1'!$D$3))/('Raw Data'!$L$10)</f>
        <v>#VALUE!</v>
      </c>
      <c r="I7" s="88" t="e">
        <f>((('raw data 1'!AI$38)*('raw data 1'!$D$4/5))*(1000/'raw data 1'!$D$3))/('Raw Data'!$L$10)</f>
        <v>#VALUE!</v>
      </c>
      <c r="J7" s="43"/>
    </row>
    <row r="8" spans="1:10" ht="15">
      <c r="A8" s="87">
        <f>('raw data 1'!A19)</f>
        <v>0</v>
      </c>
      <c r="B8" s="88" t="e">
        <f>((('raw data 1'!AB$39)*('raw data 1'!$D$4/5))*(1000/'raw data 1'!$D$3))/('Raw Data'!$L$13)</f>
        <v>#VALUE!</v>
      </c>
      <c r="C8" s="88" t="e">
        <f>((('raw data 1'!AC$39)*('raw data 1'!$D$4/5))*(1000/'raw data 1'!$D$3))/('Raw Data'!$L$13)</f>
        <v>#VALUE!</v>
      </c>
      <c r="D8" s="88" t="e">
        <f>((('raw data 1'!AD$39)*('raw data 1'!$D$4/5))*(1000/'raw data 1'!$D$3))/('Raw Data'!$L$13)</f>
        <v>#VALUE!</v>
      </c>
      <c r="E8" s="88" t="e">
        <f>((('raw data 1'!AE$39)*('raw data 1'!$D$4/5))*(1000/'raw data 1'!$D$3))/('Raw Data'!$L$13)</f>
        <v>#VALUE!</v>
      </c>
      <c r="F8" s="88" t="e">
        <f>((('raw data 1'!AF$39)*('raw data 1'!$D$4/5))*(1000/'raw data 1'!$D$3))/('Raw Data'!$L$13)</f>
        <v>#VALUE!</v>
      </c>
      <c r="G8" s="88" t="e">
        <f>((('raw data 1'!AG$39)*('raw data 1'!$D$4/5))*(1000/'raw data 1'!$D$3))/('Raw Data'!$L$13)</f>
        <v>#VALUE!</v>
      </c>
      <c r="H8" s="88" t="e">
        <f>((('raw data 1'!AH$39)*('raw data 1'!$D$4/5))*(1000/'raw data 1'!$D$3))/('Raw Data'!$L$13)</f>
        <v>#VALUE!</v>
      </c>
      <c r="I8" s="88" t="e">
        <f>((('raw data 1'!AI$39)*('raw data 1'!$D$4/5))*(1000/'raw data 1'!$D$3))/('Raw Data'!$L$13)</f>
        <v>#VALUE!</v>
      </c>
      <c r="J8" s="43"/>
    </row>
    <row r="9" spans="1:10" ht="15">
      <c r="A9" s="87">
        <f>('raw data 1'!A22)</f>
        <v>0</v>
      </c>
      <c r="B9" s="88" t="e">
        <f>((('raw data 1'!AB$40)*('raw data 1'!$D$4/5))*(1000/'raw data 1'!$D$3))/('Raw Data'!$L$16)</f>
        <v>#VALUE!</v>
      </c>
      <c r="C9" s="88" t="e">
        <f>((('raw data 1'!AC$40)*('raw data 1'!$D$4/5))*(1000/'raw data 1'!$D$3))/('Raw Data'!$L$16)</f>
        <v>#VALUE!</v>
      </c>
      <c r="D9" s="88" t="e">
        <f>((('raw data 1'!AD$40)*('raw data 1'!$D$4/5))*(1000/'raw data 1'!$D$3))/('Raw Data'!$L$16)</f>
        <v>#VALUE!</v>
      </c>
      <c r="E9" s="88" t="e">
        <f>((('raw data 1'!AE$40)*('raw data 1'!$D$4/5))*(1000/'raw data 1'!$D$3))/('Raw Data'!$L$16)</f>
        <v>#VALUE!</v>
      </c>
      <c r="F9" s="88" t="e">
        <f>((('raw data 1'!AF$40)*('raw data 1'!$D$4/5))*(1000/'raw data 1'!$D$3))/('Raw Data'!$L$16)</f>
        <v>#VALUE!</v>
      </c>
      <c r="G9" s="88" t="e">
        <f>((('raw data 1'!AG$40)*('raw data 1'!$D$4/5))*(1000/'raw data 1'!$D$3))/('Raw Data'!$L$16)</f>
        <v>#VALUE!</v>
      </c>
      <c r="H9" s="88" t="e">
        <f>((('raw data 1'!AH$40)*('raw data 1'!$D$4/5))*(1000/'raw data 1'!$D$3))/('Raw Data'!$L$16)</f>
        <v>#VALUE!</v>
      </c>
      <c r="I9" s="88" t="e">
        <f>((('raw data 1'!AI$40)*('raw data 1'!$D$4/5))*(1000/'raw data 1'!$D$3))/('Raw Data'!$L$16)</f>
        <v>#VALUE!</v>
      </c>
      <c r="J9" s="43"/>
    </row>
    <row r="10" spans="1:10" ht="15">
      <c r="A10" s="87">
        <f>('raw data 1'!A25)</f>
        <v>0</v>
      </c>
      <c r="B10" s="88" t="e">
        <f>((('raw data 1'!AB$41)*('raw data 1'!$D$4/5))*(1000/'raw data 1'!$D$3))/('Raw Data'!$L$19)</f>
        <v>#VALUE!</v>
      </c>
      <c r="C10" s="88" t="e">
        <f>((('raw data 1'!AC$41)*('raw data 1'!$D$4/5))*(1000/'raw data 1'!$D$3))/('Raw Data'!$L$19)</f>
        <v>#VALUE!</v>
      </c>
      <c r="D10" s="88" t="e">
        <f>((('raw data 1'!AD$41)*('raw data 1'!$D$4/5))*(1000/'raw data 1'!$D$3))/('Raw Data'!$L$19)</f>
        <v>#VALUE!</v>
      </c>
      <c r="E10" s="88" t="e">
        <f>((('raw data 1'!AE$41)*('raw data 1'!$D$4/5))*(1000/'raw data 1'!$D$3))/('Raw Data'!$L$19)</f>
        <v>#VALUE!</v>
      </c>
      <c r="F10" s="88" t="e">
        <f>((('raw data 1'!AF$41)*('raw data 1'!$D$4/5))*(1000/'raw data 1'!$D$3))/('Raw Data'!$L$19)</f>
        <v>#VALUE!</v>
      </c>
      <c r="G10" s="88" t="e">
        <f>((('raw data 1'!AG$41)*('raw data 1'!$D$4/5))*(1000/'raw data 1'!$D$3))/('Raw Data'!$L$19)</f>
        <v>#VALUE!</v>
      </c>
      <c r="H10" s="88" t="e">
        <f>((('raw data 1'!AH$41)*('raw data 1'!$D$4/5))*(1000/'raw data 1'!$D$3))/('Raw Data'!$L$19)</f>
        <v>#VALUE!</v>
      </c>
      <c r="I10" s="88" t="e">
        <f>((('raw data 1'!AI$41)*('raw data 1'!$D$4/5))*(1000/'raw data 1'!$D$3))/('Raw Data'!$L$19)</f>
        <v>#VALUE!</v>
      </c>
      <c r="J10" s="43"/>
    </row>
    <row r="11" spans="1:10" ht="15">
      <c r="A11" s="87">
        <f>('raw data 1'!A28)</f>
        <v>0</v>
      </c>
      <c r="B11" s="88" t="e">
        <f>((('raw data 1'!AB$42)*('raw data 1'!$D$4/5))*(1000/'raw data 1'!$D$3))/('Raw Data'!$L$22)</f>
        <v>#VALUE!</v>
      </c>
      <c r="C11" s="88" t="e">
        <f>((('raw data 1'!AC$42)*('raw data 1'!$D$4/5))*(1000/'raw data 1'!$D$3))/('Raw Data'!$L$22)</f>
        <v>#VALUE!</v>
      </c>
      <c r="D11" s="88" t="e">
        <f>((('raw data 1'!AD$42)*('raw data 1'!$D$4/5))*(1000/'raw data 1'!$D$3))/('Raw Data'!$L$22)</f>
        <v>#VALUE!</v>
      </c>
      <c r="E11" s="88" t="e">
        <f>((('raw data 1'!AE$42)*('raw data 1'!$D$4/5))*(1000/'raw data 1'!$D$3))/('Raw Data'!$L$22)</f>
        <v>#VALUE!</v>
      </c>
      <c r="F11" s="88" t="e">
        <f>((('raw data 1'!AF$42)*('raw data 1'!$D$4/5))*(1000/'raw data 1'!$D$3))/('Raw Data'!$L$22)</f>
        <v>#VALUE!</v>
      </c>
      <c r="G11" s="88" t="e">
        <f>((('raw data 1'!AG$42)*('raw data 1'!$D$4/5))*(1000/'raw data 1'!$D$3))/('Raw Data'!$L$22)</f>
        <v>#VALUE!</v>
      </c>
      <c r="H11" s="88" t="e">
        <f>((('raw data 1'!AH$42)*('raw data 1'!$D$4/5))*(1000/'raw data 1'!$D$3))/('Raw Data'!$L$22)</f>
        <v>#VALUE!</v>
      </c>
      <c r="I11" s="88" t="e">
        <f>((('raw data 1'!AI$42)*('raw data 1'!$D$4/5))*(1000/'raw data 1'!$D$3))/('Raw Data'!$L$22)</f>
        <v>#VALUE!</v>
      </c>
      <c r="J11" s="43"/>
    </row>
    <row r="12" spans="1:10" ht="15">
      <c r="A12" s="87">
        <f>('raw data 1'!A31)</f>
        <v>0</v>
      </c>
      <c r="B12" s="88" t="e">
        <f>((('raw data 1'!AB$43)*('raw data 1'!$D$4/5))*(1000/'raw data 1'!$D$3))/('Raw Data'!$L$25)</f>
        <v>#VALUE!</v>
      </c>
      <c r="C12" s="88" t="e">
        <f>((('raw data 1'!AC$43)*('raw data 1'!$D$4/5))*(1000/'raw data 1'!$D$3))/('Raw Data'!$L$25)</f>
        <v>#VALUE!</v>
      </c>
      <c r="D12" s="88" t="e">
        <f>((('raw data 1'!AD$43)*('raw data 1'!$D$4/5))*(1000/'raw data 1'!$D$3))/('Raw Data'!$L$25)</f>
        <v>#VALUE!</v>
      </c>
      <c r="E12" s="88" t="e">
        <f>((('raw data 1'!AE$43)*('raw data 1'!$D$4/5))*(1000/'raw data 1'!$D$3))/('Raw Data'!$L$25)</f>
        <v>#VALUE!</v>
      </c>
      <c r="F12" s="88" t="e">
        <f>((('raw data 1'!AF$43)*('raw data 1'!$D$4/5))*(1000/'raw data 1'!$D$3))/('Raw Data'!$L$25)</f>
        <v>#VALUE!</v>
      </c>
      <c r="G12" s="88" t="e">
        <f>((('raw data 1'!AG$43)*('raw data 1'!$D$4/5))*(1000/'raw data 1'!$D$3))/('Raw Data'!$L$25)</f>
        <v>#VALUE!</v>
      </c>
      <c r="H12" s="88" t="e">
        <f>((('raw data 1'!AH$43)*('raw data 1'!$D$4/5))*(1000/'raw data 1'!$D$3))/('Raw Data'!$L$25)</f>
        <v>#VALUE!</v>
      </c>
      <c r="I12" s="88" t="e">
        <f>((('raw data 1'!AI$43)*('raw data 1'!$D$4/5))*(1000/'raw data 1'!$D$3))/('Raw Data'!$L$25)</f>
        <v>#VALUE!</v>
      </c>
      <c r="J12" s="43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27"/>
    </row>
    <row r="14" spans="1:9" ht="15">
      <c r="A14" s="89"/>
      <c r="B14" s="91" t="s">
        <v>96</v>
      </c>
      <c r="C14" s="91"/>
      <c r="D14" s="91"/>
      <c r="E14" s="91"/>
      <c r="F14" s="91"/>
      <c r="G14" s="91"/>
      <c r="H14" s="91"/>
      <c r="I14" s="91"/>
    </row>
    <row r="15" spans="1:9" ht="15">
      <c r="A15" s="92" t="s">
        <v>0</v>
      </c>
      <c r="B15" s="93" t="str">
        <f>('raw data 1'!B9)</f>
        <v>Sample 1</v>
      </c>
      <c r="C15" s="93" t="str">
        <f>('raw data 1'!C9)</f>
        <v>Sample 2</v>
      </c>
      <c r="D15" s="93" t="str">
        <f>('raw data 1'!D9)</f>
        <v>Sample 3</v>
      </c>
      <c r="E15" s="93" t="str">
        <f>('raw data 1'!E9)</f>
        <v>Sample 4</v>
      </c>
      <c r="F15" s="93" t="str">
        <f>('raw data 1'!F9)</f>
        <v>Sample 5</v>
      </c>
      <c r="G15" s="93" t="str">
        <f>('raw data 1'!G9)</f>
        <v>Sample 6</v>
      </c>
      <c r="H15" s="93" t="str">
        <f>('raw data 1'!H9)</f>
        <v>Sample 7</v>
      </c>
      <c r="I15" s="93" t="str">
        <f>('raw data 1'!I9)</f>
        <v>Sample 8</v>
      </c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7">
        <f aca="true" t="shared" si="0" ref="A17:A24">A5</f>
        <v>0</v>
      </c>
      <c r="B17" s="88" t="e">
        <f>((('raw data 1'!AJ$36)*('raw data 1'!$D$4/5))*(1000/'raw data 1'!$D$3))/('Raw Data'!$L$4)</f>
        <v>#VALUE!</v>
      </c>
      <c r="C17" s="88" t="e">
        <f>((('raw data 1'!AK$36)*('raw data 1'!$D$4/5))*(1000/'raw data 1'!$D$3))/('Raw Data'!$L$4)</f>
        <v>#VALUE!</v>
      </c>
      <c r="D17" s="88" t="e">
        <f>((('raw data 1'!AL$36)*('raw data 1'!$D$4/5))*(1000/'raw data 1'!$D$3))/('Raw Data'!$L$4)</f>
        <v>#VALUE!</v>
      </c>
      <c r="E17" s="88" t="e">
        <f>((('raw data 1'!AM$36)*('raw data 1'!$D$4/5))*(1000/'raw data 1'!$D$3))/('Raw Data'!$L$4)</f>
        <v>#VALUE!</v>
      </c>
      <c r="F17" s="88" t="e">
        <f>((('raw data 1'!AN$36)*('raw data 1'!$D$4/5))*(1000/'raw data 1'!$D$3))/('Raw Data'!$L$4)</f>
        <v>#VALUE!</v>
      </c>
      <c r="G17" s="88" t="e">
        <f>((('raw data 1'!AO$36)*('raw data 1'!$D$4/5))*(1000/'raw data 1'!$D$3))/('Raw Data'!$L$4)</f>
        <v>#VALUE!</v>
      </c>
      <c r="H17" s="88" t="e">
        <f>((('raw data 1'!AP$36)*('raw data 1'!$D$4/5))*(1000/'raw data 1'!$D$3))/('Raw Data'!$L$4)</f>
        <v>#VALUE!</v>
      </c>
      <c r="I17" s="88" t="e">
        <f>((('raw data 1'!AQ$36)*('raw data 1'!$D$4/5))*(1000/'raw data 1'!$D$3))/('Raw Data'!$L$4)</f>
        <v>#VALUE!</v>
      </c>
    </row>
    <row r="18" spans="1:9" ht="15">
      <c r="A18" s="87">
        <f t="shared" si="0"/>
        <v>0</v>
      </c>
      <c r="B18" s="88" t="e">
        <f>((('raw data 1'!AJ$37)*('raw data 1'!$D$4/5))*(1000/'raw data 1'!$D$3))/('Raw Data'!$L$7)</f>
        <v>#VALUE!</v>
      </c>
      <c r="C18" s="88" t="e">
        <f>((('raw data 1'!AK$37)*('raw data 1'!$D$4/5))*(1000/'raw data 1'!$D$3))/('Raw Data'!$L$7)</f>
        <v>#VALUE!</v>
      </c>
      <c r="D18" s="88" t="e">
        <f>((('raw data 1'!AL$37)*('raw data 1'!$D$4/5))*(1000/'raw data 1'!$D$3))/('Raw Data'!$L$7)</f>
        <v>#VALUE!</v>
      </c>
      <c r="E18" s="88" t="e">
        <f>((('raw data 1'!AM$37)*('raw data 1'!$D$4/5))*(1000/'raw data 1'!$D$3))/('Raw Data'!$L$7)</f>
        <v>#VALUE!</v>
      </c>
      <c r="F18" s="88" t="e">
        <f>((('raw data 1'!AN$37)*('raw data 1'!$D$4/5))*(1000/'raw data 1'!$D$3))/('Raw Data'!$L$7)</f>
        <v>#VALUE!</v>
      </c>
      <c r="G18" s="88" t="e">
        <f>((('raw data 1'!AO$37)*('raw data 1'!$D$4/5))*(1000/'raw data 1'!$D$3))/('Raw Data'!$L$7)</f>
        <v>#VALUE!</v>
      </c>
      <c r="H18" s="88" t="e">
        <f>((('raw data 1'!AP$37)*('raw data 1'!$D$4/5))*(1000/'raw data 1'!$D$3))/('Raw Data'!$L$7)</f>
        <v>#VALUE!</v>
      </c>
      <c r="I18" s="88" t="e">
        <f>((('raw data 1'!AQ$37)*('raw data 1'!$D$4/5))*(1000/'raw data 1'!$D$3))/('Raw Data'!$L$7)</f>
        <v>#VALUE!</v>
      </c>
    </row>
    <row r="19" spans="1:9" ht="15">
      <c r="A19" s="87">
        <f t="shared" si="0"/>
        <v>0</v>
      </c>
      <c r="B19" s="88" t="e">
        <f>((('raw data 1'!AJ$38)*('raw data 1'!$D$4/5))*(1000/'raw data 1'!$D$3))/('Raw Data'!$L$10)</f>
        <v>#VALUE!</v>
      </c>
      <c r="C19" s="88" t="e">
        <f>((('raw data 1'!AK$38)*('raw data 1'!$D$4/5))*(1000/'raw data 1'!$D$3))/('Raw Data'!$L$10)</f>
        <v>#VALUE!</v>
      </c>
      <c r="D19" s="88" t="e">
        <f>((('raw data 1'!AL$38)*('raw data 1'!$D$4/5))*(1000/'raw data 1'!$D$3))/('Raw Data'!$L$10)</f>
        <v>#VALUE!</v>
      </c>
      <c r="E19" s="88" t="e">
        <f>((('raw data 1'!AM$38)*('raw data 1'!$D$4/5))*(1000/'raw data 1'!$D$3))/('Raw Data'!$L$10)</f>
        <v>#VALUE!</v>
      </c>
      <c r="F19" s="88" t="e">
        <f>((('raw data 1'!AN$38)*('raw data 1'!$D$4/5))*(1000/'raw data 1'!$D$3))/('Raw Data'!$L$10)</f>
        <v>#VALUE!</v>
      </c>
      <c r="G19" s="88" t="e">
        <f>((('raw data 1'!AO$38)*('raw data 1'!$D$4/5))*(1000/'raw data 1'!$D$3))/('Raw Data'!$L$10)</f>
        <v>#VALUE!</v>
      </c>
      <c r="H19" s="88" t="e">
        <f>((('raw data 1'!AP$38)*('raw data 1'!$D$4/5))*(1000/'raw data 1'!$D$3))/('Raw Data'!$L$10)</f>
        <v>#VALUE!</v>
      </c>
      <c r="I19" s="88" t="e">
        <f>((('raw data 1'!AQ$38)*('raw data 1'!$D$4/5))*(1000/'raw data 1'!$D$3))/('Raw Data'!$L$10)</f>
        <v>#VALUE!</v>
      </c>
    </row>
    <row r="20" spans="1:9" ht="15">
      <c r="A20" s="87">
        <f t="shared" si="0"/>
        <v>0</v>
      </c>
      <c r="B20" s="88" t="e">
        <f>((('raw data 1'!AJ$39)*('raw data 1'!$D$4/5))*(1000/'raw data 1'!$D$3))/('Raw Data'!$L$13)</f>
        <v>#VALUE!</v>
      </c>
      <c r="C20" s="88" t="e">
        <f>((('raw data 1'!AK$39)*('raw data 1'!$D$4/5))*(1000/'raw data 1'!$D$3))/('Raw Data'!$L$13)</f>
        <v>#VALUE!</v>
      </c>
      <c r="D20" s="88" t="e">
        <f>((('raw data 1'!AL$39)*('raw data 1'!$D$4/5))*(1000/'raw data 1'!$D$3))/('Raw Data'!$L$13)</f>
        <v>#VALUE!</v>
      </c>
      <c r="E20" s="88" t="e">
        <f>((('raw data 1'!AM$39)*('raw data 1'!$D$4/5))*(1000/'raw data 1'!$D$3))/('Raw Data'!$L$13)</f>
        <v>#VALUE!</v>
      </c>
      <c r="F20" s="88" t="e">
        <f>((('raw data 1'!AN$39)*('raw data 1'!$D$4/5))*(1000/'raw data 1'!$D$3))/('Raw Data'!$L$13)</f>
        <v>#VALUE!</v>
      </c>
      <c r="G20" s="88" t="e">
        <f>((('raw data 1'!AO$39)*('raw data 1'!$D$4/5))*(1000/'raw data 1'!$D$3))/('Raw Data'!$L$13)</f>
        <v>#VALUE!</v>
      </c>
      <c r="H20" s="88" t="e">
        <f>((('raw data 1'!AP$39)*('raw data 1'!$D$4/5))*(1000/'raw data 1'!$D$3))/('Raw Data'!$L$13)</f>
        <v>#VALUE!</v>
      </c>
      <c r="I20" s="88" t="e">
        <f>((('raw data 1'!AQ$39)*('raw data 1'!$D$4/5))*(1000/'raw data 1'!$D$3))/('Raw Data'!$L$13)</f>
        <v>#VALUE!</v>
      </c>
    </row>
    <row r="21" spans="1:9" ht="15">
      <c r="A21" s="87">
        <f t="shared" si="0"/>
        <v>0</v>
      </c>
      <c r="B21" s="88" t="e">
        <f>((('raw data 1'!AJ$40)*('raw data 1'!$D$4/5))*(1000/'raw data 1'!$D$3))/('Raw Data'!$L$16)</f>
        <v>#VALUE!</v>
      </c>
      <c r="C21" s="88" t="e">
        <f>((('raw data 1'!AK$40)*('raw data 1'!$D$4/5))*(1000/'raw data 1'!$D$3))/('Raw Data'!$L$16)</f>
        <v>#VALUE!</v>
      </c>
      <c r="D21" s="88" t="e">
        <f>((('raw data 1'!AL$40)*('raw data 1'!$D$4/5))*(1000/'raw data 1'!$D$3))/('Raw Data'!$L$16)</f>
        <v>#VALUE!</v>
      </c>
      <c r="E21" s="88" t="e">
        <f>((('raw data 1'!AM$40)*('raw data 1'!$D$4/5))*(1000/'raw data 1'!$D$3))/('Raw Data'!$L$16)</f>
        <v>#VALUE!</v>
      </c>
      <c r="F21" s="88" t="e">
        <f>((('raw data 1'!AN$40)*('raw data 1'!$D$4/5))*(1000/'raw data 1'!$D$3))/('Raw Data'!$L$16)</f>
        <v>#VALUE!</v>
      </c>
      <c r="G21" s="88" t="e">
        <f>((('raw data 1'!AO$40)*('raw data 1'!$D$4/5))*(1000/'raw data 1'!$D$3))/('Raw Data'!$L$16)</f>
        <v>#VALUE!</v>
      </c>
      <c r="H21" s="88" t="e">
        <f>((('raw data 1'!AP$40)*('raw data 1'!$D$4/5))*(1000/'raw data 1'!$D$3))/('Raw Data'!$L$16)</f>
        <v>#VALUE!</v>
      </c>
      <c r="I21" s="88" t="e">
        <f>((('raw data 1'!AQ$40)*('raw data 1'!$D$4/5))*(1000/'raw data 1'!$D$3))/('Raw Data'!$L$16)</f>
        <v>#VALUE!</v>
      </c>
    </row>
    <row r="22" spans="1:9" ht="15">
      <c r="A22" s="87">
        <f t="shared" si="0"/>
        <v>0</v>
      </c>
      <c r="B22" s="88" t="e">
        <f>((('raw data 1'!AJ$41)*('raw data 1'!$D$4/5))*(1000/'raw data 1'!$D$3))/('Raw Data'!$L$19)</f>
        <v>#VALUE!</v>
      </c>
      <c r="C22" s="88" t="e">
        <f>((('raw data 1'!AK$41)*('raw data 1'!$D$4/5))*(1000/'raw data 1'!$D$3))/('Raw Data'!$L$19)</f>
        <v>#VALUE!</v>
      </c>
      <c r="D22" s="88" t="e">
        <f>((('raw data 1'!AL$41)*('raw data 1'!$D$4/5))*(1000/'raw data 1'!$D$3))/('Raw Data'!$L$19)</f>
        <v>#VALUE!</v>
      </c>
      <c r="E22" s="88" t="e">
        <f>((('raw data 1'!AM$41)*('raw data 1'!$D$4/5))*(1000/'raw data 1'!$D$3))/('Raw Data'!$L$19)</f>
        <v>#VALUE!</v>
      </c>
      <c r="F22" s="88" t="e">
        <f>((('raw data 1'!AN$41)*('raw data 1'!$D$4/5))*(1000/'raw data 1'!$D$3))/('Raw Data'!$L$19)</f>
        <v>#VALUE!</v>
      </c>
      <c r="G22" s="88" t="e">
        <f>((('raw data 1'!AO$41)*('raw data 1'!$D$4/5))*(1000/'raw data 1'!$D$3))/('Raw Data'!$L$19)</f>
        <v>#VALUE!</v>
      </c>
      <c r="H22" s="88" t="e">
        <f>((('raw data 1'!AP$41)*('raw data 1'!$D$4/5))*(1000/'raw data 1'!$D$3))/('Raw Data'!$L$19)</f>
        <v>#VALUE!</v>
      </c>
      <c r="I22" s="88" t="e">
        <f>((('raw data 1'!AQ$41)*('raw data 1'!$D$4/5))*(1000/'raw data 1'!$D$3))/('Raw Data'!$L$19)</f>
        <v>#VALUE!</v>
      </c>
    </row>
    <row r="23" spans="1:9" ht="15">
      <c r="A23" s="87">
        <f t="shared" si="0"/>
        <v>0</v>
      </c>
      <c r="B23" s="88" t="e">
        <f>((('raw data 1'!AJ$42)*('raw data 1'!$D$4/5))*(1000/'raw data 1'!$D$3))/('Raw Data'!$L$22)</f>
        <v>#VALUE!</v>
      </c>
      <c r="C23" s="88" t="e">
        <f>((('raw data 1'!AK$42)*('raw data 1'!$D$4/5))*(1000/'raw data 1'!$D$3))/('Raw Data'!$L$22)</f>
        <v>#VALUE!</v>
      </c>
      <c r="D23" s="88" t="e">
        <f>((('raw data 1'!AL$42)*('raw data 1'!$D$4/5))*(1000/'raw data 1'!$D$3))/('Raw Data'!$L$22)</f>
        <v>#VALUE!</v>
      </c>
      <c r="E23" s="88" t="e">
        <f>((('raw data 1'!AM$42)*('raw data 1'!$D$4/5))*(1000/'raw data 1'!$D$3))/('Raw Data'!$L$22)</f>
        <v>#VALUE!</v>
      </c>
      <c r="F23" s="88" t="e">
        <f>((('raw data 1'!AN$42)*('raw data 1'!$D$4/5))*(1000/'raw data 1'!$D$3))/('Raw Data'!$L$22)</f>
        <v>#VALUE!</v>
      </c>
      <c r="G23" s="88" t="e">
        <f>((('raw data 1'!AO$42)*('raw data 1'!$D$4/5))*(1000/'raw data 1'!$D$3))/('Raw Data'!$L$22)</f>
        <v>#VALUE!</v>
      </c>
      <c r="H23" s="88" t="e">
        <f>((('raw data 1'!AP$42)*('raw data 1'!$D$4/5))*(1000/'raw data 1'!$D$3))/('Raw Data'!$L$22)</f>
        <v>#VALUE!</v>
      </c>
      <c r="I23" s="88" t="e">
        <f>((('raw data 1'!AQ$42)*('raw data 1'!$D$4/5))*(1000/'raw data 1'!$D$3))/('Raw Data'!$L$22)</f>
        <v>#VALUE!</v>
      </c>
    </row>
    <row r="24" spans="1:9" ht="15">
      <c r="A24" s="87">
        <f t="shared" si="0"/>
        <v>0</v>
      </c>
      <c r="B24" s="88" t="e">
        <f>((('raw data 1'!AJ$43)*('raw data 1'!$D$4/5))*(1000/'raw data 1'!$D$3))/('Raw Data'!$L$25)</f>
        <v>#VALUE!</v>
      </c>
      <c r="C24" s="88" t="e">
        <f>((('raw data 1'!AK$43)*('raw data 1'!$D$4/5))*(1000/'raw data 1'!$D$3))/('Raw Data'!$L$25)</f>
        <v>#VALUE!</v>
      </c>
      <c r="D24" s="88" t="e">
        <f>((('raw data 1'!AL$43)*('raw data 1'!$D$4/5))*(1000/'raw data 1'!$D$3))/('Raw Data'!$L$25)</f>
        <v>#VALUE!</v>
      </c>
      <c r="E24" s="88" t="e">
        <f>((('raw data 1'!AM$43)*('raw data 1'!$D$4/5))*(1000/'raw data 1'!$D$3))/('Raw Data'!$L$25)</f>
        <v>#VALUE!</v>
      </c>
      <c r="F24" s="88" t="e">
        <f>((('raw data 1'!AN$43)*('raw data 1'!$D$4/5))*(1000/'raw data 1'!$D$3))/('Raw Data'!$L$25)</f>
        <v>#VALUE!</v>
      </c>
      <c r="G24" s="88" t="e">
        <f>((('raw data 1'!AO$43)*('raw data 1'!$D$4/5))*(1000/'raw data 1'!$D$3))/('Raw Data'!$L$25)</f>
        <v>#VALUE!</v>
      </c>
      <c r="H24" s="88" t="e">
        <f>((('raw data 1'!AP$43)*('raw data 1'!$D$4/5))*(1000/'raw data 1'!$D$3))/('Raw Data'!$L$25)</f>
        <v>#VALUE!</v>
      </c>
      <c r="I24" s="88" t="e">
        <f>((('raw data 1'!AQ$43)*('raw data 1'!$D$4/5))*(1000/'raw data 1'!$D$3))/('Raw Data'!$L$25)</f>
        <v>#VALUE!</v>
      </c>
    </row>
    <row r="25" spans="1:9" ht="15">
      <c r="A25" s="86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5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</sheetData>
  <sheetProtection password="8B09" sheet="1" objects="1" scenarios="1"/>
  <mergeCells count="2">
    <mergeCell ref="B2:I2"/>
    <mergeCell ref="B14:I14"/>
  </mergeCells>
  <conditionalFormatting sqref="B5">
    <cfRule type="expression" priority="1" dxfId="0" stopIfTrue="1">
      <formula>ISERROR('Normalized Data'!$B$5)</formula>
    </cfRule>
  </conditionalFormatting>
  <conditionalFormatting sqref="C5">
    <cfRule type="expression" priority="2" dxfId="0" stopIfTrue="1">
      <formula>ISERROR('Normalized Data'!$C$5)</formula>
    </cfRule>
  </conditionalFormatting>
  <conditionalFormatting sqref="D5">
    <cfRule type="expression" priority="3" dxfId="0" stopIfTrue="1">
      <formula>ISERROR('Normalized Data'!$D$5)</formula>
    </cfRule>
  </conditionalFormatting>
  <conditionalFormatting sqref="E5">
    <cfRule type="expression" priority="4" dxfId="0" stopIfTrue="1">
      <formula>ISERROR('Normalized Data'!$E$5)</formula>
    </cfRule>
  </conditionalFormatting>
  <conditionalFormatting sqref="F5">
    <cfRule type="expression" priority="5" dxfId="0" stopIfTrue="1">
      <formula>ISERROR('Normalized Data'!$F$5)</formula>
    </cfRule>
  </conditionalFormatting>
  <conditionalFormatting sqref="G5">
    <cfRule type="expression" priority="6" dxfId="0" stopIfTrue="1">
      <formula>ISERROR('Normalized Data'!$G$5)</formula>
    </cfRule>
  </conditionalFormatting>
  <conditionalFormatting sqref="H5">
    <cfRule type="expression" priority="7" dxfId="0" stopIfTrue="1">
      <formula>ISERROR('Normalized Data'!$H$5)</formula>
    </cfRule>
  </conditionalFormatting>
  <conditionalFormatting sqref="B6">
    <cfRule type="expression" priority="8" dxfId="0" stopIfTrue="1">
      <formula>ISERROR('Normalized Data'!$B$6)</formula>
    </cfRule>
  </conditionalFormatting>
  <conditionalFormatting sqref="C6">
    <cfRule type="expression" priority="9" dxfId="0" stopIfTrue="1">
      <formula>ISERROR('Normalized Data'!$C$6)</formula>
    </cfRule>
  </conditionalFormatting>
  <conditionalFormatting sqref="D6">
    <cfRule type="expression" priority="10" dxfId="0" stopIfTrue="1">
      <formula>ISERROR('Normalized Data'!$D6)</formula>
    </cfRule>
  </conditionalFormatting>
  <conditionalFormatting sqref="E6:I6 B7:I12">
    <cfRule type="expression" priority="11" dxfId="0" stopIfTrue="1">
      <formula>ISERROR('Normalized Data'!B6)</formula>
    </cfRule>
  </conditionalFormatting>
  <conditionalFormatting sqref="I5">
    <cfRule type="expression" priority="12" dxfId="0" stopIfTrue="1">
      <formula>ISERROR('Normalized Data'!$H5)</formula>
    </cfRule>
  </conditionalFormatting>
  <conditionalFormatting sqref="B17:I24">
    <cfRule type="expression" priority="13" dxfId="0" stopIfTrue="1">
      <formula>ISERROR('Normalized Data'!B17)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ySplit="2" topLeftCell="BM3" activePane="bottomLeft" state="frozen"/>
      <selection pane="topLeft" activeCell="A1" sqref="A1"/>
      <selection pane="bottomLeft" activeCell="F14" sqref="F14"/>
    </sheetView>
  </sheetViews>
  <sheetFormatPr defaultColWidth="8.8515625" defaultRowHeight="12.75"/>
  <cols>
    <col min="1" max="1" width="17.28125" style="0" customWidth="1"/>
    <col min="2" max="9" width="8.8515625" style="0" customWidth="1"/>
    <col min="10" max="10" width="3.28125" style="0" customWidth="1"/>
    <col min="11" max="11" width="7.140625" style="0" customWidth="1"/>
    <col min="12" max="12" width="14.00390625" style="0" customWidth="1"/>
  </cols>
  <sheetData>
    <row r="1" spans="1:13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58" t="s">
        <v>0</v>
      </c>
      <c r="B2" s="51" t="s">
        <v>48</v>
      </c>
      <c r="C2" s="52" t="s">
        <v>49</v>
      </c>
      <c r="D2" s="52" t="s">
        <v>50</v>
      </c>
      <c r="E2" s="53" t="s">
        <v>51</v>
      </c>
      <c r="F2" s="54" t="s">
        <v>52</v>
      </c>
      <c r="G2" s="55" t="s">
        <v>53</v>
      </c>
      <c r="H2" s="55" t="s">
        <v>54</v>
      </c>
      <c r="I2" s="55" t="s">
        <v>55</v>
      </c>
      <c r="J2" s="59"/>
      <c r="K2" s="60" t="s">
        <v>95</v>
      </c>
      <c r="L2" s="55" t="s">
        <v>99</v>
      </c>
      <c r="M2" s="56"/>
    </row>
    <row r="3" spans="1:13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>
      <c r="A4" s="57">
        <f>('raw data 1'!A10)</f>
        <v>0</v>
      </c>
      <c r="B4" s="56">
        <f>('raw data 1'!B10)</f>
        <v>0</v>
      </c>
      <c r="C4" s="56">
        <f>('raw data 1'!C10)</f>
        <v>0</v>
      </c>
      <c r="D4" s="56">
        <f>('raw data 1'!D10)</f>
        <v>0</v>
      </c>
      <c r="E4" s="56">
        <f>('raw data 1'!E10)</f>
        <v>0</v>
      </c>
      <c r="F4" s="56">
        <f>('raw data 1'!F10)</f>
        <v>0</v>
      </c>
      <c r="G4" s="56">
        <f>('raw data 1'!G10)</f>
        <v>0</v>
      </c>
      <c r="H4" s="56">
        <f>('raw data 1'!H10)</f>
        <v>0</v>
      </c>
      <c r="I4" s="56">
        <f>('raw data 1'!I10)</f>
        <v>0</v>
      </c>
      <c r="J4" s="56"/>
      <c r="K4" s="56">
        <f>('raw data 1'!J10)</f>
        <v>0</v>
      </c>
      <c r="L4" s="50" t="e">
        <f>('raw data 1'!$J$36)/('raw data 1'!$D$1)</f>
        <v>#VALUE!</v>
      </c>
      <c r="M4" s="56"/>
    </row>
    <row r="5" spans="1:13" ht="12">
      <c r="A5" s="57"/>
      <c r="B5" s="56">
        <f>('raw data 1'!B11)</f>
        <v>0</v>
      </c>
      <c r="C5" s="56">
        <f>('raw data 1'!C11)</f>
        <v>0</v>
      </c>
      <c r="D5" s="56">
        <f>('raw data 1'!D11)</f>
        <v>0</v>
      </c>
      <c r="E5" s="56">
        <f>('raw data 1'!E11)</f>
        <v>0</v>
      </c>
      <c r="F5" s="56">
        <f>('raw data 1'!F11)</f>
        <v>0</v>
      </c>
      <c r="G5" s="56">
        <f>('raw data 1'!G11)</f>
        <v>0</v>
      </c>
      <c r="H5" s="56">
        <f>('raw data 1'!H11)</f>
        <v>0</v>
      </c>
      <c r="I5" s="56">
        <f>('raw data 1'!I11)</f>
        <v>0</v>
      </c>
      <c r="J5" s="56"/>
      <c r="K5" s="56">
        <f>('raw data 1'!K12)</f>
      </c>
      <c r="L5" s="50"/>
      <c r="M5" s="56"/>
    </row>
    <row r="6" spans="1:13" ht="12">
      <c r="A6" s="61"/>
      <c r="B6" s="62">
        <f>('raw data 1'!B12)</f>
        <v>0</v>
      </c>
      <c r="C6" s="62">
        <f>('raw data 1'!C12)</f>
        <v>0</v>
      </c>
      <c r="D6" s="62">
        <f>('raw data 1'!D12)</f>
        <v>0</v>
      </c>
      <c r="E6" s="62">
        <f>('raw data 1'!E12)</f>
        <v>0</v>
      </c>
      <c r="F6" s="62">
        <f>('raw data 1'!F12)</f>
        <v>0</v>
      </c>
      <c r="G6" s="62">
        <f>('raw data 1'!G12)</f>
        <v>0</v>
      </c>
      <c r="H6" s="62">
        <f>('raw data 1'!H12)</f>
        <v>0</v>
      </c>
      <c r="I6" s="62">
        <f>('raw data 1'!I12)</f>
        <v>0</v>
      </c>
      <c r="J6" s="62"/>
      <c r="K6" s="62">
        <f>('raw data 1'!J12)</f>
        <v>0</v>
      </c>
      <c r="L6" s="63"/>
      <c r="M6" s="56"/>
    </row>
    <row r="7" spans="1:13" ht="12">
      <c r="A7" s="57">
        <f>('raw data 1'!A13)</f>
        <v>0</v>
      </c>
      <c r="B7" s="56">
        <f>('raw data 1'!B13)</f>
        <v>0</v>
      </c>
      <c r="C7" s="56">
        <f>('raw data 1'!C13)</f>
        <v>0</v>
      </c>
      <c r="D7" s="56">
        <f>('raw data 1'!D13)</f>
        <v>0</v>
      </c>
      <c r="E7" s="56">
        <f>('raw data 1'!E13)</f>
        <v>0</v>
      </c>
      <c r="F7" s="56">
        <f>('raw data 1'!F13)</f>
        <v>0</v>
      </c>
      <c r="G7" s="56">
        <f>('raw data 1'!G13)</f>
        <v>0</v>
      </c>
      <c r="H7" s="56">
        <f>('raw data 1'!H13)</f>
        <v>0</v>
      </c>
      <c r="I7" s="56">
        <f>('raw data 1'!I13)</f>
        <v>0</v>
      </c>
      <c r="J7" s="56"/>
      <c r="K7" s="56">
        <f>('raw data 1'!J13)</f>
        <v>0</v>
      </c>
      <c r="L7" s="50" t="e">
        <f>('raw data 1'!$J$37)/('raw data 1'!$D$1)</f>
        <v>#VALUE!</v>
      </c>
      <c r="M7" s="56"/>
    </row>
    <row r="8" spans="1:13" ht="12">
      <c r="A8" s="57"/>
      <c r="B8" s="56">
        <f>('raw data 1'!B14)</f>
        <v>0</v>
      </c>
      <c r="C8" s="56">
        <f>('raw data 1'!C14)</f>
        <v>0</v>
      </c>
      <c r="D8" s="56">
        <f>('raw data 1'!D14)</f>
        <v>0</v>
      </c>
      <c r="E8" s="56">
        <f>('raw data 1'!E14)</f>
        <v>0</v>
      </c>
      <c r="F8" s="56">
        <f>('raw data 1'!F14)</f>
        <v>0</v>
      </c>
      <c r="G8" s="56">
        <f>('raw data 1'!G14)</f>
        <v>0</v>
      </c>
      <c r="H8" s="56">
        <f>('raw data 1'!H14)</f>
        <v>0</v>
      </c>
      <c r="I8" s="56">
        <f>('raw data 1'!I14)</f>
        <v>0</v>
      </c>
      <c r="J8" s="56"/>
      <c r="K8" s="56">
        <f>('raw data 1'!J14)</f>
        <v>0</v>
      </c>
      <c r="L8" s="50"/>
      <c r="M8" s="56"/>
    </row>
    <row r="9" spans="1:13" ht="12">
      <c r="A9" s="61"/>
      <c r="B9" s="62">
        <f>('raw data 1'!B15)</f>
        <v>0</v>
      </c>
      <c r="C9" s="62">
        <f>('raw data 1'!C15)</f>
        <v>0</v>
      </c>
      <c r="D9" s="62">
        <f>('raw data 1'!D15)</f>
        <v>0</v>
      </c>
      <c r="E9" s="62">
        <f>('raw data 1'!E15)</f>
        <v>0</v>
      </c>
      <c r="F9" s="62">
        <f>('raw data 1'!F15)</f>
        <v>0</v>
      </c>
      <c r="G9" s="62">
        <f>('raw data 1'!G15)</f>
        <v>0</v>
      </c>
      <c r="H9" s="62">
        <f>('raw data 1'!H15)</f>
        <v>0</v>
      </c>
      <c r="I9" s="62">
        <f>('raw data 1'!I15)</f>
        <v>0</v>
      </c>
      <c r="J9" s="62"/>
      <c r="K9" s="62">
        <f>('raw data 1'!J15)</f>
        <v>0</v>
      </c>
      <c r="L9" s="63"/>
      <c r="M9" s="56"/>
    </row>
    <row r="10" spans="1:13" ht="12">
      <c r="A10" s="57">
        <f>('raw data 1'!A16)</f>
        <v>0</v>
      </c>
      <c r="B10" s="56">
        <f>('raw data 1'!B16)</f>
        <v>0</v>
      </c>
      <c r="C10" s="56">
        <f>('raw data 1'!C16)</f>
        <v>0</v>
      </c>
      <c r="D10" s="56">
        <f>('raw data 1'!D16)</f>
        <v>0</v>
      </c>
      <c r="E10" s="56">
        <f>('raw data 1'!E16)</f>
        <v>0</v>
      </c>
      <c r="F10" s="56">
        <f>('raw data 1'!F16)</f>
        <v>0</v>
      </c>
      <c r="G10" s="56">
        <f>('raw data 1'!G16)</f>
        <v>0</v>
      </c>
      <c r="H10" s="56">
        <f>('raw data 1'!H16)</f>
        <v>0</v>
      </c>
      <c r="I10" s="56">
        <f>('raw data 1'!I16)</f>
        <v>0</v>
      </c>
      <c r="J10" s="56"/>
      <c r="K10" s="56">
        <f>('raw data 1'!J16)</f>
        <v>0</v>
      </c>
      <c r="L10" s="50" t="e">
        <f>('raw data 1'!$J$38)/('raw data 1'!$D$1)</f>
        <v>#VALUE!</v>
      </c>
      <c r="M10" s="56"/>
    </row>
    <row r="11" spans="1:13" ht="12">
      <c r="A11" s="57"/>
      <c r="B11" s="56">
        <f>('raw data 1'!B17)</f>
        <v>0</v>
      </c>
      <c r="C11" s="56">
        <f>('raw data 1'!C17)</f>
        <v>0</v>
      </c>
      <c r="D11" s="56">
        <f>('raw data 1'!D17)</f>
        <v>0</v>
      </c>
      <c r="E11" s="56">
        <f>('raw data 1'!E17)</f>
        <v>0</v>
      </c>
      <c r="F11" s="56">
        <f>('raw data 1'!F17)</f>
        <v>0</v>
      </c>
      <c r="G11" s="56">
        <f>('raw data 1'!G17)</f>
        <v>0</v>
      </c>
      <c r="H11" s="56">
        <f>('raw data 1'!H17)</f>
        <v>0</v>
      </c>
      <c r="I11" s="56">
        <f>('raw data 1'!I17)</f>
        <v>0</v>
      </c>
      <c r="J11" s="56"/>
      <c r="K11" s="56">
        <f>('raw data 1'!J17)</f>
        <v>0</v>
      </c>
      <c r="L11" s="50"/>
      <c r="M11" s="56"/>
    </row>
    <row r="12" spans="1:13" ht="12">
      <c r="A12" s="61"/>
      <c r="B12" s="62">
        <f>('raw data 1'!B18)</f>
        <v>0</v>
      </c>
      <c r="C12" s="62">
        <f>('raw data 1'!C18)</f>
        <v>0</v>
      </c>
      <c r="D12" s="62">
        <f>('raw data 1'!D18)</f>
        <v>0</v>
      </c>
      <c r="E12" s="62">
        <f>('raw data 1'!E18)</f>
        <v>0</v>
      </c>
      <c r="F12" s="62">
        <f>('raw data 1'!F18)</f>
        <v>0</v>
      </c>
      <c r="G12" s="62">
        <f>('raw data 1'!G18)</f>
        <v>0</v>
      </c>
      <c r="H12" s="62">
        <f>('raw data 1'!H18)</f>
        <v>0</v>
      </c>
      <c r="I12" s="62">
        <f>('raw data 1'!I18)</f>
        <v>0</v>
      </c>
      <c r="J12" s="62"/>
      <c r="K12" s="62">
        <f>('raw data 1'!J18)</f>
        <v>0</v>
      </c>
      <c r="L12" s="63"/>
      <c r="M12" s="56"/>
    </row>
    <row r="13" spans="1:13" ht="12">
      <c r="A13" s="57">
        <f>('raw data 1'!A19)</f>
        <v>0</v>
      </c>
      <c r="B13" s="56">
        <f>('raw data 1'!B19)</f>
        <v>0</v>
      </c>
      <c r="C13" s="56">
        <f>('raw data 1'!C19)</f>
        <v>0</v>
      </c>
      <c r="D13" s="56">
        <f>('raw data 1'!D19)</f>
        <v>0</v>
      </c>
      <c r="E13" s="56">
        <f>('raw data 1'!E19)</f>
        <v>0</v>
      </c>
      <c r="F13" s="56">
        <f>('raw data 1'!F19)</f>
        <v>0</v>
      </c>
      <c r="G13" s="56">
        <f>('raw data 1'!G19)</f>
        <v>0</v>
      </c>
      <c r="H13" s="56">
        <f>('raw data 1'!H19)</f>
        <v>0</v>
      </c>
      <c r="I13" s="56">
        <f>('raw data 1'!I19)</f>
        <v>0</v>
      </c>
      <c r="J13" s="56"/>
      <c r="K13" s="56">
        <f>('raw data 1'!J19)</f>
        <v>0</v>
      </c>
      <c r="L13" s="50" t="e">
        <f>('raw data 1'!$J$39)/('raw data 1'!$D$1)</f>
        <v>#VALUE!</v>
      </c>
      <c r="M13" s="56"/>
    </row>
    <row r="14" spans="1:13" ht="12">
      <c r="A14" s="57"/>
      <c r="B14" s="56">
        <f>('raw data 1'!B20)</f>
        <v>0</v>
      </c>
      <c r="C14" s="56">
        <f>('raw data 1'!C20)</f>
        <v>0</v>
      </c>
      <c r="D14" s="56">
        <f>('raw data 1'!D20)</f>
        <v>0</v>
      </c>
      <c r="E14" s="56">
        <f>('raw data 1'!E20)</f>
        <v>0</v>
      </c>
      <c r="F14" s="56">
        <f>('raw data 1'!F20)</f>
        <v>0</v>
      </c>
      <c r="G14" s="56">
        <f>('raw data 1'!G20)</f>
        <v>0</v>
      </c>
      <c r="H14" s="56">
        <f>('raw data 1'!H20)</f>
        <v>0</v>
      </c>
      <c r="I14" s="56">
        <f>('raw data 1'!I20)</f>
        <v>0</v>
      </c>
      <c r="J14" s="56"/>
      <c r="K14" s="56">
        <f>('raw data 1'!J20)</f>
        <v>0</v>
      </c>
      <c r="L14" s="50"/>
      <c r="M14" s="56"/>
    </row>
    <row r="15" spans="1:13" ht="12">
      <c r="A15" s="61"/>
      <c r="B15" s="62">
        <f>('raw data 1'!B21)</f>
        <v>0</v>
      </c>
      <c r="C15" s="62">
        <f>('raw data 1'!C21)</f>
        <v>0</v>
      </c>
      <c r="D15" s="62">
        <f>('raw data 1'!D21)</f>
        <v>0</v>
      </c>
      <c r="E15" s="62">
        <f>('raw data 1'!E21)</f>
        <v>0</v>
      </c>
      <c r="F15" s="62">
        <f>('raw data 1'!F21)</f>
        <v>0</v>
      </c>
      <c r="G15" s="62">
        <f>('raw data 1'!G21)</f>
        <v>0</v>
      </c>
      <c r="H15" s="62">
        <f>('raw data 1'!H21)</f>
        <v>0</v>
      </c>
      <c r="I15" s="62">
        <f>('raw data 1'!I21)</f>
        <v>0</v>
      </c>
      <c r="J15" s="62"/>
      <c r="K15" s="62">
        <f>('raw data 1'!J21)</f>
        <v>0</v>
      </c>
      <c r="L15" s="63"/>
      <c r="M15" s="56"/>
    </row>
    <row r="16" spans="1:13" ht="12">
      <c r="A16" s="57">
        <f>('raw data 1'!A22)</f>
        <v>0</v>
      </c>
      <c r="B16" s="56">
        <f>('raw data 1'!B22)</f>
        <v>0</v>
      </c>
      <c r="C16" s="56">
        <f>('raw data 1'!C22)</f>
        <v>0</v>
      </c>
      <c r="D16" s="56">
        <f>('raw data 1'!D22)</f>
        <v>0</v>
      </c>
      <c r="E16" s="56">
        <f>('raw data 1'!E22)</f>
        <v>0</v>
      </c>
      <c r="F16" s="56">
        <f>('raw data 1'!F22)</f>
        <v>0</v>
      </c>
      <c r="G16" s="56">
        <f>('raw data 1'!G22)</f>
        <v>0</v>
      </c>
      <c r="H16" s="56">
        <f>('raw data 1'!H22)</f>
        <v>0</v>
      </c>
      <c r="I16" s="56">
        <f>('raw data 1'!I22)</f>
        <v>0</v>
      </c>
      <c r="J16" s="56"/>
      <c r="K16" s="56">
        <f>('raw data 1'!J22)</f>
        <v>0</v>
      </c>
      <c r="L16" s="50" t="e">
        <f>('raw data 1'!$J$40)/('raw data 1'!$D$1)</f>
        <v>#VALUE!</v>
      </c>
      <c r="M16" s="56"/>
    </row>
    <row r="17" spans="1:13" ht="12">
      <c r="A17" s="57"/>
      <c r="B17" s="56">
        <f>('raw data 1'!B23)</f>
        <v>0</v>
      </c>
      <c r="C17" s="56">
        <f>('raw data 1'!C23)</f>
        <v>0</v>
      </c>
      <c r="D17" s="56">
        <f>('raw data 1'!D23)</f>
        <v>0</v>
      </c>
      <c r="E17" s="56">
        <f>('raw data 1'!E23)</f>
        <v>0</v>
      </c>
      <c r="F17" s="56">
        <f>('raw data 1'!F23)</f>
        <v>0</v>
      </c>
      <c r="G17" s="56">
        <f>('raw data 1'!G23)</f>
        <v>0</v>
      </c>
      <c r="H17" s="56">
        <f>('raw data 1'!H23)</f>
        <v>0</v>
      </c>
      <c r="I17" s="56">
        <f>('raw data 1'!I23)</f>
        <v>0</v>
      </c>
      <c r="J17" s="56"/>
      <c r="K17" s="56">
        <f>('raw data 1'!J23)</f>
        <v>0</v>
      </c>
      <c r="L17" s="50"/>
      <c r="M17" s="56"/>
    </row>
    <row r="18" spans="1:13" ht="12">
      <c r="A18" s="61"/>
      <c r="B18" s="62">
        <f>('raw data 1'!B24)</f>
        <v>0</v>
      </c>
      <c r="C18" s="62">
        <f>('raw data 1'!C24)</f>
        <v>0</v>
      </c>
      <c r="D18" s="62">
        <f>('raw data 1'!D24)</f>
        <v>0</v>
      </c>
      <c r="E18" s="62">
        <f>('raw data 1'!E24)</f>
        <v>0</v>
      </c>
      <c r="F18" s="62">
        <f>('raw data 1'!F24)</f>
        <v>0</v>
      </c>
      <c r="G18" s="62">
        <f>('raw data 1'!G24)</f>
        <v>0</v>
      </c>
      <c r="H18" s="62">
        <f>('raw data 1'!H24)</f>
        <v>0</v>
      </c>
      <c r="I18" s="62">
        <f>('raw data 1'!I24)</f>
        <v>0</v>
      </c>
      <c r="J18" s="62"/>
      <c r="K18" s="62">
        <f>('raw data 1'!J24)</f>
        <v>0</v>
      </c>
      <c r="L18" s="63"/>
      <c r="M18" s="56"/>
    </row>
    <row r="19" spans="1:13" ht="12">
      <c r="A19" s="57">
        <f>('raw data 1'!A25)</f>
        <v>0</v>
      </c>
      <c r="B19" s="56">
        <f>('raw data 1'!B25)</f>
        <v>0</v>
      </c>
      <c r="C19" s="56">
        <f>('raw data 1'!C25)</f>
        <v>0</v>
      </c>
      <c r="D19" s="56">
        <f>('raw data 1'!D25)</f>
        <v>0</v>
      </c>
      <c r="E19" s="56">
        <f>('raw data 1'!E25)</f>
        <v>0</v>
      </c>
      <c r="F19" s="56">
        <f>('raw data 1'!F25)</f>
        <v>0</v>
      </c>
      <c r="G19" s="56">
        <f>('raw data 1'!G25)</f>
        <v>0</v>
      </c>
      <c r="H19" s="56">
        <f>('raw data 1'!H25)</f>
        <v>0</v>
      </c>
      <c r="I19" s="56">
        <f>('raw data 1'!I25)</f>
        <v>0</v>
      </c>
      <c r="J19" s="56"/>
      <c r="K19" s="56">
        <f>('raw data 1'!J25)</f>
        <v>0</v>
      </c>
      <c r="L19" s="50" t="e">
        <f>('raw data 1'!$J$41)/('raw data 1'!$D$1)</f>
        <v>#VALUE!</v>
      </c>
      <c r="M19" s="56"/>
    </row>
    <row r="20" spans="1:13" ht="12">
      <c r="A20" s="57"/>
      <c r="B20" s="56">
        <f>('raw data 1'!B26)</f>
        <v>0</v>
      </c>
      <c r="C20" s="56">
        <f>('raw data 1'!C26)</f>
        <v>0</v>
      </c>
      <c r="D20" s="56">
        <f>('raw data 1'!D26)</f>
        <v>0</v>
      </c>
      <c r="E20" s="56">
        <f>('raw data 1'!E26)</f>
        <v>0</v>
      </c>
      <c r="F20" s="56">
        <f>('raw data 1'!F26)</f>
        <v>0</v>
      </c>
      <c r="G20" s="56">
        <f>('raw data 1'!G26)</f>
        <v>0</v>
      </c>
      <c r="H20" s="56">
        <f>('raw data 1'!H26)</f>
        <v>0</v>
      </c>
      <c r="I20" s="56">
        <f>('raw data 1'!I26)</f>
        <v>0</v>
      </c>
      <c r="J20" s="56"/>
      <c r="K20" s="56">
        <f>('raw data 1'!J26)</f>
        <v>0</v>
      </c>
      <c r="L20" s="50"/>
      <c r="M20" s="56"/>
    </row>
    <row r="21" spans="1:13" ht="12">
      <c r="A21" s="61"/>
      <c r="B21" s="62">
        <f>('raw data 1'!B27)</f>
        <v>0</v>
      </c>
      <c r="C21" s="62">
        <f>('raw data 1'!C27)</f>
        <v>0</v>
      </c>
      <c r="D21" s="62">
        <f>('raw data 1'!D27)</f>
        <v>0</v>
      </c>
      <c r="E21" s="62">
        <f>('raw data 1'!E27)</f>
        <v>0</v>
      </c>
      <c r="F21" s="62">
        <f>('raw data 1'!F27)</f>
        <v>0</v>
      </c>
      <c r="G21" s="62">
        <f>('raw data 1'!G27)</f>
        <v>0</v>
      </c>
      <c r="H21" s="62">
        <f>('raw data 1'!H27)</f>
        <v>0</v>
      </c>
      <c r="I21" s="62">
        <f>('raw data 1'!I27)</f>
        <v>0</v>
      </c>
      <c r="J21" s="62"/>
      <c r="K21" s="62">
        <f>('raw data 1'!J27)</f>
        <v>0</v>
      </c>
      <c r="L21" s="63"/>
      <c r="M21" s="56"/>
    </row>
    <row r="22" spans="1:13" ht="12">
      <c r="A22" s="57">
        <f>('raw data 1'!A28)</f>
        <v>0</v>
      </c>
      <c r="B22" s="56">
        <f>('raw data 1'!B28)</f>
        <v>0</v>
      </c>
      <c r="C22" s="56">
        <f>('raw data 1'!C28)</f>
        <v>0</v>
      </c>
      <c r="D22" s="56">
        <f>('raw data 1'!D28)</f>
        <v>0</v>
      </c>
      <c r="E22" s="56">
        <f>('raw data 1'!E28)</f>
        <v>0</v>
      </c>
      <c r="F22" s="56">
        <f>('raw data 1'!F28)</f>
        <v>0</v>
      </c>
      <c r="G22" s="56">
        <f>('raw data 1'!G28)</f>
        <v>0</v>
      </c>
      <c r="H22" s="56">
        <f>('raw data 1'!H28)</f>
        <v>0</v>
      </c>
      <c r="I22" s="56">
        <f>('raw data 1'!I28)</f>
        <v>0</v>
      </c>
      <c r="J22" s="56"/>
      <c r="K22" s="56">
        <f>('raw data 1'!J28)</f>
        <v>0</v>
      </c>
      <c r="L22" s="50" t="e">
        <f>('raw data 1'!$J$42)/('raw data 1'!$D$1)</f>
        <v>#VALUE!</v>
      </c>
      <c r="M22" s="56"/>
    </row>
    <row r="23" spans="1:13" ht="12">
      <c r="A23" s="57"/>
      <c r="B23" s="56">
        <f>('raw data 1'!B29)</f>
        <v>0</v>
      </c>
      <c r="C23" s="56">
        <f>('raw data 1'!C29)</f>
        <v>0</v>
      </c>
      <c r="D23" s="56">
        <f>('raw data 1'!D29)</f>
        <v>0</v>
      </c>
      <c r="E23" s="56">
        <f>('raw data 1'!E29)</f>
        <v>0</v>
      </c>
      <c r="F23" s="56">
        <f>('raw data 1'!F29)</f>
        <v>0</v>
      </c>
      <c r="G23" s="56">
        <f>('raw data 1'!G29)</f>
        <v>0</v>
      </c>
      <c r="H23" s="56">
        <f>('raw data 1'!H29)</f>
        <v>0</v>
      </c>
      <c r="I23" s="56">
        <f>('raw data 1'!I29)</f>
        <v>0</v>
      </c>
      <c r="J23" s="56"/>
      <c r="K23" s="56">
        <f>('raw data 1'!J29)</f>
        <v>0</v>
      </c>
      <c r="L23" s="50"/>
      <c r="M23" s="56"/>
    </row>
    <row r="24" spans="1:13" ht="12">
      <c r="A24" s="61"/>
      <c r="B24" s="62">
        <f>('raw data 1'!B30)</f>
        <v>0</v>
      </c>
      <c r="C24" s="62">
        <f>('raw data 1'!C30)</f>
        <v>0</v>
      </c>
      <c r="D24" s="62">
        <f>('raw data 1'!D30)</f>
        <v>0</v>
      </c>
      <c r="E24" s="62">
        <f>('raw data 1'!E30)</f>
        <v>0</v>
      </c>
      <c r="F24" s="62">
        <f>('raw data 1'!F30)</f>
        <v>0</v>
      </c>
      <c r="G24" s="62">
        <f>('raw data 1'!G30)</f>
        <v>0</v>
      </c>
      <c r="H24" s="62">
        <f>('raw data 1'!H30)</f>
        <v>0</v>
      </c>
      <c r="I24" s="62">
        <f>('raw data 1'!I30)</f>
        <v>0</v>
      </c>
      <c r="J24" s="62"/>
      <c r="K24" s="62">
        <f>('raw data 1'!J30)</f>
        <v>0</v>
      </c>
      <c r="L24" s="63"/>
      <c r="M24" s="56"/>
    </row>
    <row r="25" spans="1:13" ht="12">
      <c r="A25" s="57">
        <f>('raw data 1'!A31)</f>
        <v>0</v>
      </c>
      <c r="B25" s="56">
        <f>('raw data 1'!B31)</f>
        <v>0</v>
      </c>
      <c r="C25" s="56">
        <f>('raw data 1'!C31)</f>
        <v>0</v>
      </c>
      <c r="D25" s="56">
        <f>('raw data 1'!D31)</f>
        <v>0</v>
      </c>
      <c r="E25" s="56">
        <f>('raw data 1'!E31)</f>
        <v>0</v>
      </c>
      <c r="F25" s="56">
        <f>('raw data 1'!F31)</f>
        <v>0</v>
      </c>
      <c r="G25" s="56">
        <f>('raw data 1'!G31)</f>
        <v>0</v>
      </c>
      <c r="H25" s="56">
        <f>('raw data 1'!H31)</f>
        <v>0</v>
      </c>
      <c r="I25" s="56">
        <f>('raw data 1'!I31)</f>
        <v>0</v>
      </c>
      <c r="J25" s="56"/>
      <c r="K25" s="56">
        <f>('raw data 1'!J31)</f>
        <v>0</v>
      </c>
      <c r="L25" s="50" t="e">
        <f>('raw data 1'!$J$43)/('raw data 1'!$D$1)</f>
        <v>#VALUE!</v>
      </c>
      <c r="M25" s="56"/>
    </row>
    <row r="26" spans="1:13" ht="12">
      <c r="A26" s="57"/>
      <c r="B26" s="56">
        <f>('raw data 1'!B32)</f>
        <v>0</v>
      </c>
      <c r="C26" s="56">
        <f>('raw data 1'!C32)</f>
        <v>0</v>
      </c>
      <c r="D26" s="56">
        <f>('raw data 1'!D32)</f>
        <v>0</v>
      </c>
      <c r="E26" s="56">
        <f>('raw data 1'!E32)</f>
        <v>0</v>
      </c>
      <c r="F26" s="56">
        <f>('raw data 1'!F32)</f>
        <v>0</v>
      </c>
      <c r="G26" s="56">
        <f>('raw data 1'!G32)</f>
        <v>0</v>
      </c>
      <c r="H26" s="56">
        <f>('raw data 1'!H32)</f>
        <v>0</v>
      </c>
      <c r="I26" s="56">
        <f>('raw data 1'!I32)</f>
        <v>0</v>
      </c>
      <c r="J26" s="56"/>
      <c r="K26" s="56">
        <f>('raw data 1'!J32)</f>
        <v>0</v>
      </c>
      <c r="L26" s="50"/>
      <c r="M26" s="56"/>
    </row>
    <row r="27" spans="1:13" ht="12">
      <c r="A27" s="61"/>
      <c r="B27" s="64">
        <f>('raw data 1'!B33)</f>
        <v>0</v>
      </c>
      <c r="C27" s="62">
        <f>('raw data 1'!C33)</f>
        <v>0</v>
      </c>
      <c r="D27" s="62">
        <f>('raw data 1'!D33)</f>
        <v>0</v>
      </c>
      <c r="E27" s="62">
        <f>('raw data 1'!E33)</f>
        <v>0</v>
      </c>
      <c r="F27" s="62">
        <f>('raw data 1'!F33)</f>
        <v>0</v>
      </c>
      <c r="G27" s="62">
        <f>('raw data 1'!G33)</f>
        <v>0</v>
      </c>
      <c r="H27" s="62">
        <f>('raw data 1'!H33)</f>
        <v>0</v>
      </c>
      <c r="I27" s="62">
        <f>('raw data 1'!I33)</f>
        <v>0</v>
      </c>
      <c r="J27" s="62"/>
      <c r="K27" s="62">
        <f>('raw data 1'!J33)</f>
        <v>0</v>
      </c>
      <c r="L27" s="63"/>
      <c r="M27" s="56"/>
    </row>
    <row r="28" spans="1:13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 password="E87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45" sqref="C45"/>
    </sheetView>
  </sheetViews>
  <sheetFormatPr defaultColWidth="8.8515625" defaultRowHeight="12.75"/>
  <cols>
    <col min="1" max="2" width="8.8515625" style="45" customWidth="1"/>
    <col min="3" max="3" width="11.7109375" style="45" customWidth="1"/>
    <col min="4" max="4" width="10.28125" style="45" customWidth="1"/>
    <col min="5" max="5" width="10.421875" style="45" customWidth="1"/>
    <col min="6" max="6" width="10.28125" style="45" customWidth="1"/>
    <col min="7" max="7" width="10.7109375" style="45" customWidth="1"/>
    <col min="8" max="8" width="10.140625" style="45" customWidth="1"/>
    <col min="9" max="9" width="10.28125" style="45" customWidth="1"/>
    <col min="10" max="10" width="10.140625" style="45" customWidth="1"/>
    <col min="11" max="11" width="10.28125" style="45" customWidth="1"/>
    <col min="12" max="12" width="9.7109375" style="45" customWidth="1"/>
    <col min="13" max="13" width="9.8515625" style="45" customWidth="1"/>
    <col min="14" max="16384" width="8.8515625" style="45" customWidth="1"/>
  </cols>
  <sheetData>
    <row r="1" spans="2:17" ht="12">
      <c r="B1" s="45" t="str">
        <f>('raw data 1'!AB35)</f>
        <v>Sample 1</v>
      </c>
      <c r="C1" s="45" t="str">
        <f>('raw data 1'!AC35)</f>
        <v>Sample 2</v>
      </c>
      <c r="D1" s="45" t="str">
        <f>('raw data 1'!AD35)</f>
        <v>Sample 3</v>
      </c>
      <c r="E1" s="45" t="str">
        <f>('raw data 1'!AE35)</f>
        <v>Sample 4</v>
      </c>
      <c r="F1" s="45" t="str">
        <f>('raw data 1'!AF35)</f>
        <v>Sample 5</v>
      </c>
      <c r="G1" s="45" t="str">
        <f>('raw data 1'!AG35)</f>
        <v>Sample 6</v>
      </c>
      <c r="H1" s="45" t="str">
        <f>('raw data 1'!AH35)</f>
        <v>Sample 7</v>
      </c>
      <c r="I1" s="45" t="str">
        <f>('raw data 1'!AI35)</f>
        <v>Sample 8</v>
      </c>
      <c r="J1" s="45" t="str">
        <f>('raw data 1'!AJ35)</f>
        <v>C StdDev</v>
      </c>
      <c r="K1" s="45" t="str">
        <f>('raw data 1'!AK35)</f>
        <v>T1 StdDev</v>
      </c>
      <c r="L1" s="45" t="str">
        <f>('raw data 1'!AL35)</f>
        <v>T2 StdDev</v>
      </c>
      <c r="M1" s="45" t="str">
        <f>('raw data 1'!AM35)</f>
        <v>T3 Std Dev</v>
      </c>
      <c r="N1" s="45" t="str">
        <f>('raw data 1'!AN35)</f>
        <v>T4 Std Dev</v>
      </c>
      <c r="O1" s="45" t="str">
        <f>('raw data 1'!AO35)</f>
        <v>T5 Std Dev</v>
      </c>
      <c r="P1" s="45" t="str">
        <f>('raw data 1'!AP35)</f>
        <v>T6 Std Dev</v>
      </c>
      <c r="Q1" s="45" t="str">
        <f>('raw data 1'!AQ35)</f>
        <v>T7 Std Dev</v>
      </c>
    </row>
    <row r="2" spans="1:17" ht="12">
      <c r="A2" s="45">
        <f>('raw data 1'!AA36)</f>
      </c>
      <c r="B2" s="46">
        <f>('raw data 1'!AB36)</f>
      </c>
      <c r="C2" s="46">
        <f>('raw data 1'!AC36)</f>
      </c>
      <c r="D2" s="46">
        <f>('raw data 1'!AD36)</f>
      </c>
      <c r="E2" s="46">
        <f>('raw data 1'!AE36)</f>
      </c>
      <c r="F2" s="46">
        <f>('raw data 1'!AF36)</f>
      </c>
      <c r="G2" s="46">
        <f>('raw data 1'!AG36)</f>
      </c>
      <c r="H2" s="46">
        <f>('raw data 1'!AH36)</f>
      </c>
      <c r="I2" s="46">
        <f>('raw data 1'!AI36)</f>
      </c>
      <c r="J2" s="46">
        <f>('raw data 1'!AJ36)</f>
      </c>
      <c r="K2" s="46">
        <f>('raw data 1'!AK36)</f>
      </c>
      <c r="L2" s="46">
        <f>('raw data 1'!AL36)</f>
      </c>
      <c r="M2" s="46">
        <f>('raw data 1'!AM36)</f>
      </c>
      <c r="N2" s="46">
        <f>('raw data 1'!AN36)</f>
      </c>
      <c r="O2" s="46">
        <f>('raw data 1'!AO36)</f>
      </c>
      <c r="P2" s="46">
        <f>('raw data 1'!AP36)</f>
      </c>
      <c r="Q2" s="46">
        <f>('raw data 1'!AQ36)</f>
      </c>
    </row>
    <row r="3" spans="1:17" ht="12">
      <c r="A3" s="45">
        <f>('raw data 1'!AA37)</f>
      </c>
      <c r="B3" s="46">
        <f>('raw data 1'!AB37)</f>
      </c>
      <c r="C3" s="46">
        <f>('raw data 1'!AC37)</f>
      </c>
      <c r="D3" s="46">
        <f>('raw data 1'!AD37)</f>
      </c>
      <c r="E3" s="46">
        <f>('raw data 1'!AE37)</f>
      </c>
      <c r="F3" s="46">
        <f>('raw data 1'!AF37)</f>
      </c>
      <c r="G3" s="46">
        <f>('raw data 1'!AG37)</f>
      </c>
      <c r="H3" s="46">
        <f>('raw data 1'!AH37)</f>
      </c>
      <c r="I3" s="46">
        <f>('raw data 1'!AI37)</f>
      </c>
      <c r="J3" s="46">
        <f>('raw data 1'!AJ37)</f>
      </c>
      <c r="K3" s="46">
        <f>('raw data 1'!AK37)</f>
      </c>
      <c r="L3" s="46">
        <f>('raw data 1'!AL37)</f>
      </c>
      <c r="M3" s="46">
        <f>('raw data 1'!AM37)</f>
      </c>
      <c r="N3" s="46">
        <f>('raw data 1'!AN37)</f>
      </c>
      <c r="O3" s="46">
        <f>('raw data 1'!AO37)</f>
      </c>
      <c r="P3" s="46">
        <f>('raw data 1'!AP37)</f>
      </c>
      <c r="Q3" s="46">
        <f>('raw data 1'!AQ37)</f>
      </c>
    </row>
    <row r="4" spans="1:17" ht="12">
      <c r="A4" s="45">
        <f>('raw data 1'!AA38)</f>
      </c>
      <c r="B4" s="46">
        <f>('raw data 1'!AB38)</f>
      </c>
      <c r="C4" s="46">
        <f>('raw data 1'!AC38)</f>
      </c>
      <c r="D4" s="46">
        <f>('raw data 1'!AD38)</f>
      </c>
      <c r="E4" s="46">
        <f>('raw data 1'!AE38)</f>
      </c>
      <c r="F4" s="46">
        <f>('raw data 1'!AF38)</f>
      </c>
      <c r="G4" s="46">
        <f>('raw data 1'!AG38)</f>
      </c>
      <c r="H4" s="46">
        <f>('raw data 1'!AH38)</f>
      </c>
      <c r="I4" s="46">
        <f>('raw data 1'!AI38)</f>
      </c>
      <c r="J4" s="46">
        <f>('raw data 1'!AJ38)</f>
      </c>
      <c r="K4" s="46">
        <f>('raw data 1'!AK38)</f>
      </c>
      <c r="L4" s="46">
        <f>('raw data 1'!AL38)</f>
      </c>
      <c r="M4" s="46">
        <f>('raw data 1'!AM38)</f>
      </c>
      <c r="N4" s="46">
        <f>('raw data 1'!AN38)</f>
      </c>
      <c r="O4" s="46">
        <f>('raw data 1'!AO38)</f>
      </c>
      <c r="P4" s="46">
        <f>('raw data 1'!AP38)</f>
      </c>
      <c r="Q4" s="46">
        <f>('raw data 1'!AQ38)</f>
      </c>
    </row>
    <row r="5" spans="1:17" ht="12">
      <c r="A5" s="45">
        <f>('raw data 1'!AA39)</f>
      </c>
      <c r="B5" s="46">
        <f>('raw data 1'!AB39)</f>
      </c>
      <c r="C5" s="46">
        <f>('raw data 1'!AC39)</f>
      </c>
      <c r="D5" s="46">
        <f>('raw data 1'!AD39)</f>
      </c>
      <c r="E5" s="46">
        <f>('raw data 1'!AE39)</f>
      </c>
      <c r="F5" s="46">
        <f>('raw data 1'!AF39)</f>
      </c>
      <c r="G5" s="46">
        <f>('raw data 1'!AG39)</f>
      </c>
      <c r="H5" s="46">
        <f>('raw data 1'!AH39)</f>
      </c>
      <c r="I5" s="46">
        <f>('raw data 1'!AI39)</f>
      </c>
      <c r="J5" s="46">
        <f>('raw data 1'!AJ39)</f>
      </c>
      <c r="K5" s="46">
        <f>('raw data 1'!AK39)</f>
      </c>
      <c r="L5" s="46">
        <f>('raw data 1'!AL39)</f>
      </c>
      <c r="M5" s="46">
        <f>('raw data 1'!AM39)</f>
      </c>
      <c r="N5" s="46">
        <f>('raw data 1'!AN39)</f>
      </c>
      <c r="O5" s="46">
        <f>('raw data 1'!AO39)</f>
      </c>
      <c r="P5" s="46">
        <f>('raw data 1'!AP39)</f>
      </c>
      <c r="Q5" s="46">
        <f>('raw data 1'!AQ39)</f>
      </c>
    </row>
    <row r="6" spans="1:17" ht="12">
      <c r="A6" s="45">
        <f>('raw data 1'!AA40)</f>
      </c>
      <c r="B6" s="46">
        <f>('raw data 1'!AB40)</f>
      </c>
      <c r="C6" s="46">
        <f>('raw data 1'!AC40)</f>
      </c>
      <c r="D6" s="46">
        <f>('raw data 1'!AD40)</f>
      </c>
      <c r="E6" s="46">
        <f>('raw data 1'!AE40)</f>
      </c>
      <c r="F6" s="46">
        <f>('raw data 1'!AF40)</f>
      </c>
      <c r="G6" s="46">
        <f>('raw data 1'!AG40)</f>
      </c>
      <c r="H6" s="46">
        <f>('raw data 1'!AH40)</f>
      </c>
      <c r="I6" s="46">
        <f>('raw data 1'!AI40)</f>
      </c>
      <c r="J6" s="46">
        <f>('raw data 1'!AJ40)</f>
      </c>
      <c r="K6" s="46">
        <f>('raw data 1'!AK40)</f>
      </c>
      <c r="L6" s="46">
        <f>('raw data 1'!AL40)</f>
      </c>
      <c r="M6" s="46">
        <f>('raw data 1'!AM40)</f>
      </c>
      <c r="N6" s="46">
        <f>('raw data 1'!AN40)</f>
      </c>
      <c r="O6" s="46">
        <f>('raw data 1'!AO40)</f>
      </c>
      <c r="P6" s="46">
        <f>('raw data 1'!AP40)</f>
      </c>
      <c r="Q6" s="46">
        <f>('raw data 1'!AQ40)</f>
      </c>
    </row>
    <row r="7" spans="1:17" ht="12">
      <c r="A7" s="45">
        <f>('raw data 1'!AA41)</f>
      </c>
      <c r="B7" s="46">
        <f>('raw data 1'!AB41)</f>
      </c>
      <c r="C7" s="46">
        <f>('raw data 1'!AC41)</f>
      </c>
      <c r="D7" s="46">
        <f>('raw data 1'!AD41)</f>
      </c>
      <c r="E7" s="46">
        <f>('raw data 1'!AE41)</f>
      </c>
      <c r="F7" s="46">
        <f>('raw data 1'!AF41)</f>
      </c>
      <c r="G7" s="46">
        <f>('raw data 1'!AG41)</f>
      </c>
      <c r="H7" s="46">
        <f>('raw data 1'!AH41)</f>
      </c>
      <c r="I7" s="46">
        <f>('raw data 1'!AI41)</f>
      </c>
      <c r="J7" s="46">
        <f>('raw data 1'!AJ41)</f>
      </c>
      <c r="K7" s="46">
        <f>('raw data 1'!AK41)</f>
      </c>
      <c r="L7" s="46">
        <f>('raw data 1'!AL41)</f>
      </c>
      <c r="M7" s="46">
        <f>('raw data 1'!AM41)</f>
      </c>
      <c r="N7" s="46">
        <f>('raw data 1'!AN41)</f>
      </c>
      <c r="O7" s="46">
        <f>('raw data 1'!AO41)</f>
      </c>
      <c r="P7" s="46">
        <f>('raw data 1'!AP41)</f>
      </c>
      <c r="Q7" s="46">
        <f>('raw data 1'!AQ41)</f>
      </c>
    </row>
    <row r="8" spans="1:17" ht="12">
      <c r="A8" s="45">
        <f>('raw data 1'!AA42)</f>
      </c>
      <c r="B8" s="46">
        <f>('raw data 1'!AB42)</f>
      </c>
      <c r="C8" s="46">
        <f>('raw data 1'!AC42)</f>
      </c>
      <c r="D8" s="46">
        <f>('raw data 1'!AD42)</f>
      </c>
      <c r="E8" s="46">
        <f>('raw data 1'!AE42)</f>
      </c>
      <c r="F8" s="46">
        <f>('raw data 1'!AF42)</f>
      </c>
      <c r="G8" s="46">
        <f>('raw data 1'!AG42)</f>
      </c>
      <c r="H8" s="46">
        <f>('raw data 1'!AH42)</f>
      </c>
      <c r="I8" s="46">
        <f>('raw data 1'!AI42)</f>
      </c>
      <c r="J8" s="46">
        <f>('raw data 1'!AJ42)</f>
      </c>
      <c r="K8" s="46">
        <f>('raw data 1'!AK42)</f>
      </c>
      <c r="L8" s="46">
        <f>('raw data 1'!AL42)</f>
      </c>
      <c r="M8" s="46">
        <f>('raw data 1'!AM42)</f>
      </c>
      <c r="N8" s="46">
        <f>('raw data 1'!AN42)</f>
      </c>
      <c r="O8" s="46">
        <f>('raw data 1'!AO42)</f>
      </c>
      <c r="P8" s="46">
        <f>('raw data 1'!AP42)</f>
      </c>
      <c r="Q8" s="46">
        <f>('raw data 1'!AQ42)</f>
      </c>
    </row>
    <row r="9" spans="1:17" ht="12">
      <c r="A9" s="45">
        <f>('raw data 1'!AA43)</f>
      </c>
      <c r="B9" s="46">
        <f>('raw data 1'!AB43)</f>
      </c>
      <c r="C9" s="46">
        <f>('raw data 1'!AC43)</f>
      </c>
      <c r="D9" s="46">
        <f>('raw data 1'!AD43)</f>
      </c>
      <c r="E9" s="46">
        <f>('raw data 1'!AE43)</f>
      </c>
      <c r="F9" s="46">
        <f>('raw data 1'!AF43)</f>
      </c>
      <c r="G9" s="46">
        <f>('raw data 1'!AG43)</f>
      </c>
      <c r="H9" s="46">
        <f>('raw data 1'!AH43)</f>
      </c>
      <c r="I9" s="46">
        <f>('raw data 1'!AI43)</f>
      </c>
      <c r="J9" s="46">
        <f>('raw data 1'!AJ43)</f>
      </c>
      <c r="K9" s="46">
        <f>('raw data 1'!AK43)</f>
      </c>
      <c r="L9" s="46">
        <f>('raw data 1'!AL43)</f>
      </c>
      <c r="M9" s="46">
        <f>('raw data 1'!AM43)</f>
      </c>
      <c r="N9" s="46">
        <f>('raw data 1'!AN43)</f>
      </c>
      <c r="O9" s="46">
        <f>('raw data 1'!AO43)</f>
      </c>
      <c r="P9" s="46">
        <f>('raw data 1'!AP43)</f>
      </c>
      <c r="Q9" s="46">
        <f>('raw data 1'!AQ43)</f>
      </c>
    </row>
    <row r="12" ht="12">
      <c r="A12" s="45" t="s">
        <v>78</v>
      </c>
    </row>
    <row r="14" spans="1:10" ht="12">
      <c r="A14" s="45" t="str">
        <f>('raw data 1'!J35)</f>
        <v>Average of input value triplicates</v>
      </c>
      <c r="J14" s="45" t="s">
        <v>79</v>
      </c>
    </row>
    <row r="15" spans="1:10" ht="12">
      <c r="A15" s="45">
        <f>('raw data 1'!J36)</f>
      </c>
      <c r="B15" s="45">
        <f>('raw data 1'!K36)</f>
        <v>0</v>
      </c>
      <c r="C15" s="45">
        <f>('raw data 1'!L36)</f>
        <v>0</v>
      </c>
      <c r="D15" s="45">
        <f>('raw data 1'!M36)</f>
        <v>0</v>
      </c>
      <c r="E15" s="45">
        <f>('raw data 1'!N36)</f>
        <v>0</v>
      </c>
      <c r="F15" s="45">
        <f>('raw data 1'!O36)</f>
        <v>0</v>
      </c>
      <c r="G15" s="45">
        <f>('raw data 1'!P36)</f>
        <v>0</v>
      </c>
      <c r="H15" s="45">
        <f>('raw data 1'!Q36)</f>
        <v>0</v>
      </c>
      <c r="J15" s="45">
        <f>IF(E15&amp;F15&amp;G15&amp;H15="",AVERAGE(A15:D15),IF(F15&amp;G15&amp;H15="",AVERAGE(A15:E15),IF(G15&amp;H15="",AVERAGE(A15:F15),IF(H15="",AVERAGE(A15:G15),AVERAGE(A15:H15)))))</f>
        <v>0</v>
      </c>
    </row>
    <row r="16" spans="1:10" ht="12">
      <c r="A16" s="45">
        <f>('raw data 1'!J37)</f>
      </c>
      <c r="B16" s="45">
        <f>('raw data 1'!K37)</f>
      </c>
      <c r="C16" s="45">
        <f>('raw data 1'!L37)</f>
      </c>
      <c r="D16" s="45">
        <f>('raw data 1'!M37)</f>
      </c>
      <c r="E16" s="45">
        <f>('raw data 1'!N37)</f>
      </c>
      <c r="F16" s="45">
        <f>('raw data 1'!O37)</f>
      </c>
      <c r="G16" s="45">
        <f>('raw data 1'!P37)</f>
      </c>
      <c r="H16" s="45">
        <f>('raw data 1'!Q37)</f>
      </c>
      <c r="J16" s="45" t="e">
        <f aca="true" t="shared" si="0" ref="J16:J22">IF(E16&amp;F16&amp;G16&amp;H16="",AVERAGE(A16:D16),IF(F16&amp;G16&amp;H16="",AVERAGE(A16:E16),IF(G16&amp;H16="",AVERAGE(A16:F16),IF(H16="",AVERAGE(A16:G16),AVERAGE(A16:H16)))))</f>
        <v>#DIV/0!</v>
      </c>
    </row>
    <row r="17" spans="1:10" ht="12">
      <c r="A17" s="45">
        <f>('raw data 1'!J38)</f>
      </c>
      <c r="B17" s="45">
        <f>('raw data 1'!K38)</f>
      </c>
      <c r="C17" s="45">
        <f>('raw data 1'!L38)</f>
      </c>
      <c r="D17" s="45">
        <f>('raw data 1'!M38)</f>
      </c>
      <c r="E17" s="45">
        <f>('raw data 1'!N38)</f>
      </c>
      <c r="F17" s="45">
        <f>('raw data 1'!O38)</f>
      </c>
      <c r="G17" s="45">
        <f>('raw data 1'!P38)</f>
      </c>
      <c r="H17" s="45">
        <f>('raw data 1'!Q38)</f>
      </c>
      <c r="J17" s="45" t="e">
        <f t="shared" si="0"/>
        <v>#DIV/0!</v>
      </c>
    </row>
    <row r="18" spans="1:10" ht="12">
      <c r="A18" s="45">
        <f>('raw data 1'!J39)</f>
      </c>
      <c r="B18" s="45">
        <f>('raw data 1'!K39)</f>
      </c>
      <c r="C18" s="45">
        <f>('raw data 1'!L39)</f>
      </c>
      <c r="D18" s="45">
        <f>('raw data 1'!M39)</f>
      </c>
      <c r="E18" s="45">
        <f>('raw data 1'!N39)</f>
      </c>
      <c r="F18" s="45">
        <f>('raw data 1'!O39)</f>
      </c>
      <c r="G18" s="45">
        <f>('raw data 1'!P39)</f>
      </c>
      <c r="H18" s="45">
        <f>('raw data 1'!Q39)</f>
      </c>
      <c r="J18" s="45" t="e">
        <f t="shared" si="0"/>
        <v>#DIV/0!</v>
      </c>
    </row>
    <row r="19" spans="1:10" ht="12">
      <c r="A19" s="45">
        <f>('raw data 1'!J40)</f>
      </c>
      <c r="B19" s="45">
        <f>('raw data 1'!K40)</f>
      </c>
      <c r="C19" s="45">
        <f>('raw data 1'!L40)</f>
      </c>
      <c r="D19" s="45">
        <f>('raw data 1'!M40)</f>
      </c>
      <c r="E19" s="45">
        <f>('raw data 1'!N40)</f>
      </c>
      <c r="F19" s="45">
        <f>('raw data 1'!O40)</f>
      </c>
      <c r="G19" s="45">
        <f>('raw data 1'!P40)</f>
      </c>
      <c r="H19" s="45">
        <f>('raw data 1'!Q40)</f>
      </c>
      <c r="J19" s="45" t="e">
        <f t="shared" si="0"/>
        <v>#DIV/0!</v>
      </c>
    </row>
    <row r="20" spans="1:10" ht="12">
      <c r="A20" s="45">
        <f>('raw data 1'!J41)</f>
      </c>
      <c r="B20" s="45">
        <f>('raw data 1'!K41)</f>
      </c>
      <c r="C20" s="45">
        <f>('raw data 1'!L41)</f>
      </c>
      <c r="D20" s="45">
        <f>('raw data 1'!M41)</f>
      </c>
      <c r="E20" s="45">
        <f>('raw data 1'!N41)</f>
      </c>
      <c r="F20" s="45">
        <f>('raw data 1'!O41)</f>
      </c>
      <c r="G20" s="45">
        <f>('raw data 1'!P41)</f>
      </c>
      <c r="H20" s="45">
        <f>('raw data 1'!Q41)</f>
      </c>
      <c r="J20" s="45" t="e">
        <f t="shared" si="0"/>
        <v>#DIV/0!</v>
      </c>
    </row>
    <row r="21" spans="1:10" ht="12">
      <c r="A21" s="45">
        <f>('raw data 1'!J42)</f>
      </c>
      <c r="B21" s="45">
        <f>('raw data 1'!K42)</f>
      </c>
      <c r="C21" s="45">
        <f>('raw data 1'!L42)</f>
      </c>
      <c r="D21" s="45">
        <f>('raw data 1'!M42)</f>
      </c>
      <c r="E21" s="45">
        <f>('raw data 1'!N42)</f>
      </c>
      <c r="F21" s="45">
        <f>('raw data 1'!O42)</f>
      </c>
      <c r="G21" s="45">
        <f>('raw data 1'!P42)</f>
      </c>
      <c r="H21" s="45">
        <f>('raw data 1'!Q42)</f>
      </c>
      <c r="J21" s="45" t="e">
        <f t="shared" si="0"/>
        <v>#DIV/0!</v>
      </c>
    </row>
    <row r="22" spans="1:10" ht="12">
      <c r="A22" s="45">
        <f>('raw data 1'!J43)</f>
      </c>
      <c r="B22" s="45">
        <f>('raw data 1'!K43)</f>
      </c>
      <c r="C22" s="45">
        <f>('raw data 1'!L43)</f>
      </c>
      <c r="D22" s="45">
        <f>('raw data 1'!M43)</f>
      </c>
      <c r="E22" s="45">
        <f>('raw data 1'!N43)</f>
      </c>
      <c r="F22" s="45">
        <f>('raw data 1'!O43)</f>
      </c>
      <c r="G22" s="45">
        <f>('raw data 1'!P43)</f>
      </c>
      <c r="H22" s="45">
        <f>('raw data 1'!Q43)</f>
      </c>
      <c r="J22" s="45" t="e">
        <f t="shared" si="0"/>
        <v>#DIV/0!</v>
      </c>
    </row>
    <row r="24" ht="12">
      <c r="A24" s="45" t="s">
        <v>80</v>
      </c>
    </row>
    <row r="25" spans="2:17" ht="12">
      <c r="B25" s="45" t="str">
        <f aca="true" t="shared" si="1" ref="B25:Q25">B1</f>
        <v>Sample 1</v>
      </c>
      <c r="C25" s="45" t="str">
        <f t="shared" si="1"/>
        <v>Sample 2</v>
      </c>
      <c r="D25" s="45" t="str">
        <f t="shared" si="1"/>
        <v>Sample 3</v>
      </c>
      <c r="E25" s="45" t="str">
        <f t="shared" si="1"/>
        <v>Sample 4</v>
      </c>
      <c r="F25" s="45" t="str">
        <f t="shared" si="1"/>
        <v>Sample 5</v>
      </c>
      <c r="G25" s="45" t="str">
        <f t="shared" si="1"/>
        <v>Sample 6</v>
      </c>
      <c r="H25" s="45" t="str">
        <f t="shared" si="1"/>
        <v>Sample 7</v>
      </c>
      <c r="I25" s="45" t="str">
        <f t="shared" si="1"/>
        <v>Sample 8</v>
      </c>
      <c r="J25" s="45" t="str">
        <f t="shared" si="1"/>
        <v>C StdDev</v>
      </c>
      <c r="K25" s="45" t="str">
        <f t="shared" si="1"/>
        <v>T1 StdDev</v>
      </c>
      <c r="L25" s="45" t="str">
        <f t="shared" si="1"/>
        <v>T2 StdDev</v>
      </c>
      <c r="M25" s="45" t="str">
        <f t="shared" si="1"/>
        <v>T3 Std Dev</v>
      </c>
      <c r="N25" s="45" t="str">
        <f t="shared" si="1"/>
        <v>T4 Std Dev</v>
      </c>
      <c r="O25" s="45" t="str">
        <f t="shared" si="1"/>
        <v>T5 Std Dev</v>
      </c>
      <c r="P25" s="45" t="str">
        <f t="shared" si="1"/>
        <v>T6 Std Dev</v>
      </c>
      <c r="Q25" s="45" t="str">
        <f t="shared" si="1"/>
        <v>T7 Std Dev</v>
      </c>
    </row>
    <row r="26" spans="1:17" ht="12">
      <c r="A26" s="45">
        <f>A2</f>
      </c>
      <c r="B26" s="45">
        <f aca="true" t="shared" si="2" ref="B26:B33">IF(B2="","",B2/J15)</f>
      </c>
      <c r="C26" s="45">
        <f aca="true" t="shared" si="3" ref="C26:C33">IF(C2="","",C2/J15)</f>
      </c>
      <c r="D26" s="45">
        <f aca="true" t="shared" si="4" ref="D26:D33">IF(D2="","",D2/J15)</f>
      </c>
      <c r="E26" s="45">
        <f aca="true" t="shared" si="5" ref="E26:E33">IF(E2="","",E2/J15)</f>
      </c>
      <c r="F26" s="45">
        <f aca="true" t="shared" si="6" ref="F26:F33">IF(F2="","",F2/J15)</f>
      </c>
      <c r="G26" s="45">
        <f aca="true" t="shared" si="7" ref="G26:G33">IF(G2="","",G2/J15)</f>
      </c>
      <c r="H26" s="45">
        <f aca="true" t="shared" si="8" ref="H26:H33">IF(H2="","",H2/J15)</f>
      </c>
      <c r="I26" s="45">
        <f aca="true" t="shared" si="9" ref="I26:I33">IF(I2="","",I2/J15)</f>
      </c>
      <c r="J26" s="45">
        <f aca="true" t="shared" si="10" ref="J26:J33">IF(J2="","",J2/J15)</f>
      </c>
      <c r="K26" s="45">
        <f aca="true" t="shared" si="11" ref="K26:K33">IF(K2="","",K2/J15)</f>
      </c>
      <c r="L26" s="45">
        <f aca="true" t="shared" si="12" ref="L26:L33">IF(L2="","",L2/J15)</f>
      </c>
      <c r="M26" s="45">
        <f aca="true" t="shared" si="13" ref="M26:M33">IF(M2="","",M2/J15)</f>
      </c>
      <c r="N26" s="45">
        <f aca="true" t="shared" si="14" ref="N26:N33">IF(N2="","",N2/J15)</f>
      </c>
      <c r="O26" s="45">
        <f aca="true" t="shared" si="15" ref="O26:O33">IF(O2="","",O2/J15)</f>
      </c>
      <c r="P26" s="45">
        <f aca="true" t="shared" si="16" ref="P26:P33">IF(P2="","",P2/J15)</f>
      </c>
      <c r="Q26" s="45">
        <f aca="true" t="shared" si="17" ref="Q26:Q33">IF(Q2="","",Q2/J15)</f>
      </c>
    </row>
    <row r="27" spans="1:17" ht="12">
      <c r="A27" s="45">
        <f aca="true" t="shared" si="18" ref="A27:A33">A3</f>
      </c>
      <c r="B27" s="45">
        <f t="shared" si="2"/>
      </c>
      <c r="C27" s="45">
        <f t="shared" si="3"/>
      </c>
      <c r="D27" s="45">
        <f t="shared" si="4"/>
      </c>
      <c r="E27" s="45">
        <f t="shared" si="5"/>
      </c>
      <c r="F27" s="45">
        <f t="shared" si="6"/>
      </c>
      <c r="G27" s="45">
        <f t="shared" si="7"/>
      </c>
      <c r="H27" s="45">
        <f t="shared" si="8"/>
      </c>
      <c r="I27" s="45">
        <f t="shared" si="9"/>
      </c>
      <c r="J27" s="45">
        <f t="shared" si="10"/>
      </c>
      <c r="K27" s="45">
        <f t="shared" si="11"/>
      </c>
      <c r="L27" s="45">
        <f t="shared" si="12"/>
      </c>
      <c r="M27" s="45">
        <f t="shared" si="13"/>
      </c>
      <c r="N27" s="45">
        <f t="shared" si="14"/>
      </c>
      <c r="O27" s="45">
        <f t="shared" si="15"/>
      </c>
      <c r="P27" s="45">
        <f t="shared" si="16"/>
      </c>
      <c r="Q27" s="45">
        <f t="shared" si="17"/>
      </c>
    </row>
    <row r="28" spans="1:17" ht="12">
      <c r="A28" s="45">
        <f t="shared" si="18"/>
      </c>
      <c r="B28" s="45">
        <f t="shared" si="2"/>
      </c>
      <c r="C28" s="45">
        <f t="shared" si="3"/>
      </c>
      <c r="D28" s="45">
        <f t="shared" si="4"/>
      </c>
      <c r="E28" s="45">
        <f t="shared" si="5"/>
      </c>
      <c r="F28" s="45">
        <f t="shared" si="6"/>
      </c>
      <c r="G28" s="45">
        <f t="shared" si="7"/>
      </c>
      <c r="H28" s="45">
        <f t="shared" si="8"/>
      </c>
      <c r="I28" s="45">
        <f t="shared" si="9"/>
      </c>
      <c r="J28" s="45">
        <f t="shared" si="10"/>
      </c>
      <c r="K28" s="45">
        <f t="shared" si="11"/>
      </c>
      <c r="L28" s="45">
        <f t="shared" si="12"/>
      </c>
      <c r="M28" s="45">
        <f t="shared" si="13"/>
      </c>
      <c r="N28" s="45">
        <f t="shared" si="14"/>
      </c>
      <c r="O28" s="45">
        <f t="shared" si="15"/>
      </c>
      <c r="P28" s="45">
        <f t="shared" si="16"/>
      </c>
      <c r="Q28" s="45">
        <f t="shared" si="17"/>
      </c>
    </row>
    <row r="29" spans="1:17" ht="12">
      <c r="A29" s="45">
        <f t="shared" si="18"/>
      </c>
      <c r="B29" s="45">
        <f t="shared" si="2"/>
      </c>
      <c r="C29" s="45">
        <f t="shared" si="3"/>
      </c>
      <c r="D29" s="45">
        <f t="shared" si="4"/>
      </c>
      <c r="E29" s="45">
        <f t="shared" si="5"/>
      </c>
      <c r="F29" s="45">
        <f t="shared" si="6"/>
      </c>
      <c r="G29" s="45">
        <f t="shared" si="7"/>
      </c>
      <c r="H29" s="45">
        <f t="shared" si="8"/>
      </c>
      <c r="I29" s="45">
        <f t="shared" si="9"/>
      </c>
      <c r="J29" s="45">
        <f t="shared" si="10"/>
      </c>
      <c r="K29" s="45">
        <f t="shared" si="11"/>
      </c>
      <c r="L29" s="45">
        <f t="shared" si="12"/>
      </c>
      <c r="M29" s="45">
        <f t="shared" si="13"/>
      </c>
      <c r="N29" s="45">
        <f t="shared" si="14"/>
      </c>
      <c r="O29" s="45">
        <f t="shared" si="15"/>
      </c>
      <c r="P29" s="45">
        <f t="shared" si="16"/>
      </c>
      <c r="Q29" s="45">
        <f t="shared" si="17"/>
      </c>
    </row>
    <row r="30" spans="1:17" ht="12">
      <c r="A30" s="45">
        <f t="shared" si="18"/>
      </c>
      <c r="B30" s="45">
        <f t="shared" si="2"/>
      </c>
      <c r="C30" s="45">
        <f t="shared" si="3"/>
      </c>
      <c r="D30" s="45">
        <f t="shared" si="4"/>
      </c>
      <c r="E30" s="45">
        <f t="shared" si="5"/>
      </c>
      <c r="F30" s="45">
        <f t="shared" si="6"/>
      </c>
      <c r="G30" s="45">
        <f t="shared" si="7"/>
      </c>
      <c r="H30" s="45">
        <f t="shared" si="8"/>
      </c>
      <c r="I30" s="45">
        <f t="shared" si="9"/>
      </c>
      <c r="J30" s="45">
        <f t="shared" si="10"/>
      </c>
      <c r="K30" s="45">
        <f t="shared" si="11"/>
      </c>
      <c r="L30" s="45">
        <f t="shared" si="12"/>
      </c>
      <c r="M30" s="45">
        <f t="shared" si="13"/>
      </c>
      <c r="N30" s="45">
        <f t="shared" si="14"/>
      </c>
      <c r="O30" s="45">
        <f t="shared" si="15"/>
      </c>
      <c r="P30" s="45">
        <f t="shared" si="16"/>
      </c>
      <c r="Q30" s="45">
        <f t="shared" si="17"/>
      </c>
    </row>
    <row r="31" spans="1:17" ht="12">
      <c r="A31" s="45">
        <f t="shared" si="18"/>
      </c>
      <c r="B31" s="45">
        <f t="shared" si="2"/>
      </c>
      <c r="C31" s="45">
        <f t="shared" si="3"/>
      </c>
      <c r="D31" s="45">
        <f t="shared" si="4"/>
      </c>
      <c r="E31" s="45">
        <f t="shared" si="5"/>
      </c>
      <c r="F31" s="45">
        <f t="shared" si="6"/>
      </c>
      <c r="G31" s="45">
        <f t="shared" si="7"/>
      </c>
      <c r="H31" s="45">
        <f t="shared" si="8"/>
      </c>
      <c r="I31" s="45">
        <f t="shared" si="9"/>
      </c>
      <c r="J31" s="45">
        <f t="shared" si="10"/>
      </c>
      <c r="K31" s="45">
        <f t="shared" si="11"/>
      </c>
      <c r="L31" s="45">
        <f t="shared" si="12"/>
      </c>
      <c r="M31" s="45">
        <f t="shared" si="13"/>
      </c>
      <c r="N31" s="45">
        <f t="shared" si="14"/>
      </c>
      <c r="O31" s="45">
        <f t="shared" si="15"/>
      </c>
      <c r="P31" s="45">
        <f t="shared" si="16"/>
      </c>
      <c r="Q31" s="45">
        <f t="shared" si="17"/>
      </c>
    </row>
    <row r="32" spans="1:17" ht="12">
      <c r="A32" s="45">
        <f t="shared" si="18"/>
      </c>
      <c r="B32" s="45">
        <f t="shared" si="2"/>
      </c>
      <c r="C32" s="45">
        <f t="shared" si="3"/>
      </c>
      <c r="D32" s="45">
        <f t="shared" si="4"/>
      </c>
      <c r="E32" s="45">
        <f t="shared" si="5"/>
      </c>
      <c r="F32" s="45">
        <f t="shared" si="6"/>
      </c>
      <c r="G32" s="45">
        <f t="shared" si="7"/>
      </c>
      <c r="H32" s="45">
        <f t="shared" si="8"/>
      </c>
      <c r="I32" s="45">
        <f t="shared" si="9"/>
      </c>
      <c r="J32" s="45">
        <f t="shared" si="10"/>
      </c>
      <c r="K32" s="45">
        <f t="shared" si="11"/>
      </c>
      <c r="L32" s="45">
        <f t="shared" si="12"/>
      </c>
      <c r="M32" s="45">
        <f t="shared" si="13"/>
      </c>
      <c r="N32" s="45">
        <f t="shared" si="14"/>
      </c>
      <c r="O32" s="45">
        <f t="shared" si="15"/>
      </c>
      <c r="P32" s="45">
        <f t="shared" si="16"/>
      </c>
      <c r="Q32" s="45">
        <f t="shared" si="17"/>
      </c>
    </row>
    <row r="33" spans="1:17" ht="12">
      <c r="A33" s="45">
        <f t="shared" si="18"/>
      </c>
      <c r="B33" s="45">
        <f t="shared" si="2"/>
      </c>
      <c r="C33" s="45">
        <f t="shared" si="3"/>
      </c>
      <c r="D33" s="45">
        <f t="shared" si="4"/>
      </c>
      <c r="E33" s="45">
        <f t="shared" si="5"/>
      </c>
      <c r="F33" s="45">
        <f t="shared" si="6"/>
      </c>
      <c r="G33" s="45">
        <f t="shared" si="7"/>
      </c>
      <c r="H33" s="45">
        <f t="shared" si="8"/>
      </c>
      <c r="I33" s="45">
        <f t="shared" si="9"/>
      </c>
      <c r="J33" s="45">
        <f t="shared" si="10"/>
      </c>
      <c r="K33" s="45">
        <f t="shared" si="11"/>
      </c>
      <c r="L33" s="45">
        <f t="shared" si="12"/>
      </c>
      <c r="M33" s="45">
        <f t="shared" si="13"/>
      </c>
      <c r="N33" s="45">
        <f t="shared" si="14"/>
      </c>
      <c r="O33" s="45">
        <f t="shared" si="15"/>
      </c>
      <c r="P33" s="45">
        <f t="shared" si="16"/>
      </c>
      <c r="Q33" s="45">
        <f t="shared" si="17"/>
      </c>
    </row>
  </sheetData>
  <sheetProtection password="E878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Genpathway,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Office 2004 Test Drive User</cp:lastModifiedBy>
  <cp:lastPrinted>2004-06-02T23:19:50Z</cp:lastPrinted>
  <dcterms:created xsi:type="dcterms:W3CDTF">2003-09-12T17:27:50Z</dcterms:created>
  <dcterms:modified xsi:type="dcterms:W3CDTF">2012-09-25T16:15:16Z</dcterms:modified>
  <cp:category/>
  <cp:version/>
  <cp:contentType/>
  <cp:contentStatus/>
</cp:coreProperties>
</file>